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7235" windowHeight="742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L43" i="2" l="1"/>
  <c r="K43" i="2"/>
  <c r="L38" i="2"/>
  <c r="K38" i="2"/>
  <c r="L37" i="2"/>
  <c r="K37" i="2"/>
  <c r="M37" i="1"/>
  <c r="L37" i="1"/>
  <c r="M43" i="1"/>
  <c r="L43" i="1"/>
  <c r="M38" i="1"/>
  <c r="L38" i="1"/>
  <c r="M43" i="4" l="1"/>
  <c r="L43" i="4"/>
  <c r="M38" i="4"/>
  <c r="L38" i="4"/>
  <c r="M37" i="4"/>
  <c r="L37" i="4"/>
  <c r="M36" i="4"/>
  <c r="L36" i="4"/>
  <c r="M35" i="4"/>
  <c r="L35" i="4"/>
  <c r="M33" i="4"/>
  <c r="L33" i="4"/>
  <c r="M32" i="4"/>
  <c r="L32" i="4"/>
  <c r="M31" i="4"/>
  <c r="L31" i="4"/>
  <c r="M111" i="4"/>
  <c r="L111" i="4"/>
  <c r="M110" i="4"/>
  <c r="L110" i="4"/>
  <c r="M109" i="4"/>
  <c r="L109" i="4"/>
  <c r="M108" i="4"/>
  <c r="L108" i="4"/>
  <c r="M107" i="4"/>
  <c r="L107" i="4"/>
  <c r="M106" i="4"/>
  <c r="L106" i="4"/>
  <c r="M105" i="4"/>
  <c r="L105" i="4"/>
  <c r="M104" i="4"/>
  <c r="L104" i="4"/>
  <c r="M103" i="4"/>
  <c r="L103" i="4"/>
  <c r="M102" i="4"/>
  <c r="L102" i="4"/>
  <c r="M101" i="4"/>
  <c r="L101" i="4"/>
  <c r="M100" i="4"/>
  <c r="L100" i="4"/>
  <c r="M99" i="4"/>
  <c r="L99" i="4"/>
  <c r="M98" i="4"/>
  <c r="L98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2" i="4"/>
  <c r="L42" i="4"/>
  <c r="M41" i="4"/>
  <c r="L41" i="4"/>
  <c r="M40" i="4"/>
  <c r="L40" i="4"/>
  <c r="M39" i="4"/>
  <c r="L39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L20" i="1" l="1"/>
  <c r="M20" i="1"/>
  <c r="L21" i="1"/>
  <c r="M21" i="1"/>
  <c r="L22" i="1"/>
  <c r="M22" i="1"/>
  <c r="L23" i="1"/>
  <c r="M23" i="1"/>
  <c r="L24" i="1"/>
  <c r="M24" i="1"/>
  <c r="L25" i="1"/>
  <c r="M25" i="1"/>
  <c r="L26" i="1"/>
  <c r="M26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7" i="2"/>
  <c r="L27" i="2"/>
  <c r="K28" i="2"/>
  <c r="L28" i="2"/>
  <c r="K29" i="2"/>
  <c r="L29" i="2"/>
  <c r="K39" i="2"/>
  <c r="L39" i="2"/>
  <c r="K40" i="2"/>
  <c r="L40" i="2"/>
  <c r="K41" i="2"/>
  <c r="L41" i="2"/>
  <c r="K42" i="2"/>
  <c r="L42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L7" i="2"/>
  <c r="K7" i="2"/>
  <c r="M8" i="1"/>
  <c r="M9" i="1"/>
  <c r="M10" i="1"/>
  <c r="M11" i="1"/>
  <c r="M12" i="1"/>
  <c r="M13" i="1"/>
  <c r="M14" i="1"/>
  <c r="M15" i="1"/>
  <c r="M16" i="1"/>
  <c r="M17" i="1"/>
  <c r="M18" i="1"/>
  <c r="M19" i="1"/>
  <c r="M27" i="1"/>
  <c r="M28" i="1"/>
  <c r="M29" i="1"/>
  <c r="M39" i="1"/>
  <c r="M40" i="1"/>
  <c r="M42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L27" i="1"/>
  <c r="L28" i="1"/>
  <c r="L29" i="1"/>
  <c r="L39" i="1"/>
  <c r="L40" i="1"/>
  <c r="L42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<sst xmlns="http://schemas.openxmlformats.org/spreadsheetml/2006/main" count="853" uniqueCount="174">
  <si>
    <t>Descriptive Statistics</t>
  </si>
  <si>
    <t>Mean</t>
  </si>
  <si>
    <t>Missing N</t>
  </si>
  <si>
    <t xml:space="preserve">Urban </t>
  </si>
  <si>
    <t>1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</si>
  <si>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</si>
  <si>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</si>
  <si>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</si>
  <si>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</si>
  <si>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</si>
  <si>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</si>
  <si>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</si>
  <si>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</si>
  <si>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</si>
  <si>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</si>
  <si>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</si>
  <si>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</si>
  <si>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</si>
  <si>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</si>
  <si>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</si>
  <si>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</si>
  <si>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</si>
  <si>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</si>
  <si>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</si>
  <si>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</si>
  <si>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</si>
  <si>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</si>
  <si>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</si>
  <si>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</si>
  <si>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</si>
  <si>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</si>
  <si>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</si>
  <si>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</si>
  <si>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</si>
  <si>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</si>
  <si>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</si>
  <si>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</si>
  <si>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</si>
  <si>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</si>
  <si>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</si>
  <si>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</si>
  <si>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</si>
  <si>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Ncombsco Percentile Group of combscor</t>
  </si>
  <si>
    <t>2</t>
  </si>
  <si>
    <t>3</t>
  </si>
  <si>
    <t>4</t>
  </si>
  <si>
    <t>5</t>
  </si>
  <si>
    <t>Total</t>
  </si>
  <si>
    <t>QH110B Radio</t>
  </si>
  <si>
    <t>DOMESTIC Domestic servant in household</t>
  </si>
  <si>
    <t>HOUSE Owns a dwelling</t>
  </si>
  <si>
    <t>LAND Owns agricultural land</t>
  </si>
  <si>
    <t>memsleep Number of members per sleeping room</t>
  </si>
  <si>
    <t>h2oires Piped into dwelling</t>
  </si>
  <si>
    <t>h2oyrd Piped into yard/plot</t>
  </si>
  <si>
    <t>h2opub Public tap / standpipe</t>
  </si>
  <si>
    <t>h2obwell Tube well or borehole</t>
  </si>
  <si>
    <t>h2opwell Protected dug well</t>
  </si>
  <si>
    <t>h2oowell Unprotected dug well</t>
  </si>
  <si>
    <t>h2opspg Protected Spring</t>
  </si>
  <si>
    <t>h2ouspg Unprotected Spring</t>
  </si>
  <si>
    <t>h2otruck Water from tanker truck</t>
  </si>
  <si>
    <t>h2ocart Water from cart with small tank</t>
  </si>
  <si>
    <t>h2osurf Surface water-river, lake, dam, etc.</t>
  </si>
  <si>
    <t>h2obot Water from bottle</t>
  </si>
  <si>
    <t>h2ooth Other water source</t>
  </si>
  <si>
    <t>flushs Flush toilet to sewer</t>
  </si>
  <si>
    <t>flusht Flush toilet to septic tank</t>
  </si>
  <si>
    <t>flushp Flush toilet to pit latrine</t>
  </si>
  <si>
    <t>flushe Flush toilet to elsewhere or to unknown</t>
  </si>
  <si>
    <t>latvip VIP latrine</t>
  </si>
  <si>
    <t>latpits Pit latrine with slab</t>
  </si>
  <si>
    <t>latpit Traditional pit latrine</t>
  </si>
  <si>
    <t>latcomp Composting toilet/ecosan</t>
  </si>
  <si>
    <t>latpail Bucket toilet</t>
  </si>
  <si>
    <t>lathang Hanging toilet/latrine</t>
  </si>
  <si>
    <t>latbush No facility/bush/field</t>
  </si>
  <si>
    <t>latoth Other type of latrine/toilet</t>
  </si>
  <si>
    <t>sflushs Shared Flush toilet to sewer</t>
  </si>
  <si>
    <t>sflusht Shared Flush toilet to septic tank</t>
  </si>
  <si>
    <t>sflushp Shared Flush toilet to pit latrine</t>
  </si>
  <si>
    <t>sflushe Shared Flush toilet to elsewhere</t>
  </si>
  <si>
    <t>slatvip Shared VIP latrine</t>
  </si>
  <si>
    <t>slatpits Shared Pit latrine with washable slab</t>
  </si>
  <si>
    <t>slatpitn Shared Pit latrine with non-washable slab</t>
  </si>
  <si>
    <t>slatcomp Shared composting latrine</t>
  </si>
  <si>
    <t>slathang Shared hanging latrine</t>
  </si>
  <si>
    <t>slatoth Other type of latrine/toilet</t>
  </si>
  <si>
    <t>dirtfloo Earth, sand, dung floor</t>
  </si>
  <si>
    <t>woodfloo Rudimentary wood plank, palm, bamboo floor</t>
  </si>
  <si>
    <t>vinlfloo Vinyl, asphalt strip floor</t>
  </si>
  <si>
    <t>tilefloo Ceramic tile floor</t>
  </si>
  <si>
    <t>cemtfloo Cement floor</t>
  </si>
  <si>
    <t>rugfloo Carpeted floor</t>
  </si>
  <si>
    <t>othfloo Other type of flooring</t>
  </si>
  <si>
    <t>noroof No roof</t>
  </si>
  <si>
    <t>natroof Thatch, palm, sod roof</t>
  </si>
  <si>
    <t>matroof Rustic mat roof</t>
  </si>
  <si>
    <t>bambroof Palm / bamboo roof</t>
  </si>
  <si>
    <t>wproof Wood planks roof</t>
  </si>
  <si>
    <t>tinroof Metal roof</t>
  </si>
  <si>
    <t>woodroof Wood roof</t>
  </si>
  <si>
    <t>cerroof Ceramic tiles roof</t>
  </si>
  <si>
    <t>cmtroof Cement roof</t>
  </si>
  <si>
    <t>shngroof Roofing shingles roof</t>
  </si>
  <si>
    <t>othroof Other type of roof</t>
  </si>
  <si>
    <t>nowall No walls</t>
  </si>
  <si>
    <t>natwall Cane/palm/trunks/dirt walls</t>
  </si>
  <si>
    <t>mudwall Bamboo with mud walls</t>
  </si>
  <si>
    <t>stomwall Stone with mud walls</t>
  </si>
  <si>
    <t>adobwall Uncovered adobe walls</t>
  </si>
  <si>
    <t>plywall Plywood walls</t>
  </si>
  <si>
    <t>rwoodwall Reused wood walls</t>
  </si>
  <si>
    <t>cmtwall Cement walls</t>
  </si>
  <si>
    <t>stonwall Stone walls with lime/cement</t>
  </si>
  <si>
    <t>brkwall Baked brick walls</t>
  </si>
  <si>
    <t>cmtbwall Cement block walls</t>
  </si>
  <si>
    <t>cadobwall Covered adobe walls</t>
  </si>
  <si>
    <t>woodwall Wood planks, shingles walls</t>
  </si>
  <si>
    <t>othwall Other type of walls</t>
  </si>
  <si>
    <t>cookelec Electricity for cooking</t>
  </si>
  <si>
    <t>cookbio Biogas for cooking</t>
  </si>
  <si>
    <t>cookkero Kerosene for cooking</t>
  </si>
  <si>
    <t>cookcoal Coal, lignite for cooking</t>
  </si>
  <si>
    <t>cookchar Charcoal for cooking</t>
  </si>
  <si>
    <t>cookwood Wood for cooking</t>
  </si>
  <si>
    <t>cooknone Does not cook</t>
  </si>
  <si>
    <t>cookoth Other fuel for cooking</t>
  </si>
  <si>
    <t>landarea</t>
  </si>
  <si>
    <t>Component Score Coefficient Matrix</t>
  </si>
  <si>
    <t>Component</t>
  </si>
  <si>
    <t>Extraction Method: Principal Component Analysis. 
 Component Scores.</t>
  </si>
  <si>
    <t>Common</t>
  </si>
  <si>
    <t/>
  </si>
  <si>
    <t>a. For each variable, missing values are replaced with the variable mean.</t>
  </si>
  <si>
    <r>
      <t>Std. Deviation</t>
    </r>
    <r>
      <rPr>
        <vertAlign val="superscript"/>
        <sz val="7"/>
        <color indexed="8"/>
        <rFont val="Arial"/>
      </rPr>
      <t>a</t>
    </r>
  </si>
  <si>
    <r>
      <t>Analysis N</t>
    </r>
    <r>
      <rPr>
        <vertAlign val="superscript"/>
        <sz val="7"/>
        <color indexed="8"/>
        <rFont val="Arial"/>
      </rPr>
      <t>a</t>
    </r>
  </si>
  <si>
    <t>QH110A Electricité</t>
  </si>
  <si>
    <t>QH110C Télévision</t>
  </si>
  <si>
    <t>QH110D Téléphone fixe</t>
  </si>
  <si>
    <t>QH110E Réfrigérateur</t>
  </si>
  <si>
    <t>QH110F Groupe électogène</t>
  </si>
  <si>
    <t>QH110G Rechaud/Cuisinière</t>
  </si>
  <si>
    <t>QH110H Chaises</t>
  </si>
  <si>
    <t>QH110I Lits</t>
  </si>
  <si>
    <t>QH110J Lampes</t>
  </si>
  <si>
    <t>QH110K Fours</t>
  </si>
  <si>
    <t>QH110L Houes</t>
  </si>
  <si>
    <t>QH110M Machines à coudre</t>
  </si>
  <si>
    <t>QH118A Montre</t>
  </si>
  <si>
    <t>QH118B Télephone portable</t>
  </si>
  <si>
    <t>QH118C Bicyclette</t>
  </si>
  <si>
    <t>QH118D Motocyclette/Scooter</t>
  </si>
  <si>
    <t>QH118E Charrette avec animal</t>
  </si>
  <si>
    <t>QH118F Voiture ou camionette</t>
  </si>
  <si>
    <t>QH118G Bateau à moteur</t>
  </si>
  <si>
    <t>QH118H Baleinière/Pirogue motor</t>
  </si>
  <si>
    <t>QH118I Ordinateur</t>
  </si>
  <si>
    <t>QH118J Maison en location</t>
  </si>
  <si>
    <t>QH123 Compte bancaire</t>
  </si>
  <si>
    <t>h2onei Neighbor's piped source</t>
  </si>
  <si>
    <t>cookstraw Brush, twigs, straw for cooking</t>
  </si>
  <si>
    <t>QH122A Vaches/Taureaux</t>
  </si>
  <si>
    <t>QH122B Chevaux/ânes/mules</t>
  </si>
  <si>
    <t>QH122C Chèvres</t>
  </si>
  <si>
    <t>QH122D Moutons</t>
  </si>
  <si>
    <t>QH122E Porcs</t>
  </si>
  <si>
    <t>QH122F Canards/Canes</t>
  </si>
  <si>
    <t>QH122G Poulets</t>
  </si>
  <si>
    <t>a. Dependent Variable: COM1 REGR factor score   1 for analysis</t>
  </si>
  <si>
    <r>
      <t>Coefficients</t>
    </r>
    <r>
      <rPr>
        <b/>
        <vertAlign val="superscript"/>
        <sz val="7"/>
        <color indexed="8"/>
        <rFont val="Arial Bold"/>
      </rPr>
      <t>a</t>
    </r>
  </si>
  <si>
    <t>Combined Score= 1.004 + 1.292 * Urban Score</t>
  </si>
  <si>
    <t xml:space="preserve">Combined Score= -0.429 + 0.285 * Rural Score </t>
  </si>
  <si>
    <t xml:space="preserve">histogram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</si>
</sst>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0.0000"/>
    <numFmt numFmtId="171" formatCode="###0.00000"/>
    <numFmt numFmtId="172" formatCode="###0.000"/>
    <numFmt numFmtId="173" formatCode="###0.00"/>
    <numFmt numFmtId="174" formatCode="###0.000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9"/>
      <color indexed="8"/>
      <name val="Arial"/>
    </font>
    <font>
      <b/>
      <sz val="7"/>
      <color indexed="8"/>
      <name val="Arial Bold"/>
    </font>
    <font>
      <sz val="7"/>
      <color indexed="8"/>
      <name val="Arial"/>
    </font>
    <font>
      <vertAlign val="superscript"/>
      <sz val="7"/>
      <color indexed="8"/>
      <name val="Arial"/>
    </font>
    <font>
      <b/>
      <vertAlign val="superscript"/>
      <sz val="7"/>
      <color indexed="8"/>
      <name val="Arial Bold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91">
    <xf numFmtId="0" fontId="0" fillId="0" borderId="0" xfId="0"/>
    <xf numFmtId="0" fontId="2" fillId="0" borderId="0" xfId="1"/>
    <xf numFmtId="0" fontId="1" fillId="0" borderId="2" xfId="0" applyFont="1" applyBorder="1" applyAlignment="1">
      <alignment horizontal="center"/>
    </xf>
    <xf numFmtId="0" fontId="0" fillId="0" borderId="0" xfId="0" applyBorder="1"/>
    <xf numFmtId="164" fontId="3" fillId="0" borderId="0" xfId="3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left" vertical="top" wrapText="1"/>
    </xf>
    <xf numFmtId="167" fontId="3" fillId="0" borderId="0" xfId="1" applyNumberFormat="1" applyFont="1" applyBorder="1" applyAlignment="1">
      <alignment horizontal="right" vertical="top"/>
    </xf>
    <xf numFmtId="168" fontId="3" fillId="0" borderId="0" xfId="1" applyNumberFormat="1" applyFont="1" applyBorder="1" applyAlignment="1">
      <alignment horizontal="right" vertical="top"/>
    </xf>
    <xf numFmtId="166" fontId="3" fillId="0" borderId="0" xfId="1" applyNumberFormat="1" applyFont="1" applyBorder="1" applyAlignment="1">
      <alignment horizontal="right" vertical="top"/>
    </xf>
    <xf numFmtId="165" fontId="3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2" fillId="0" borderId="0" xfId="2"/>
    <xf numFmtId="0" fontId="3" fillId="0" borderId="0" xfId="2" applyFont="1" applyBorder="1" applyAlignment="1">
      <alignment horizontal="left" vertical="top" wrapText="1"/>
    </xf>
    <xf numFmtId="167" fontId="3" fillId="0" borderId="0" xfId="2" applyNumberFormat="1" applyFont="1" applyBorder="1" applyAlignment="1">
      <alignment horizontal="right" vertical="top"/>
    </xf>
    <xf numFmtId="168" fontId="3" fillId="0" borderId="0" xfId="2" applyNumberFormat="1" applyFont="1" applyBorder="1" applyAlignment="1">
      <alignment horizontal="right" vertical="top"/>
    </xf>
    <xf numFmtId="166" fontId="3" fillId="0" borderId="0" xfId="2" applyNumberFormat="1" applyFont="1" applyBorder="1" applyAlignment="1">
      <alignment horizontal="right" vertical="top"/>
    </xf>
    <xf numFmtId="0" fontId="3" fillId="0" borderId="0" xfId="1" applyFont="1" applyBorder="1" applyAlignment="1">
      <alignment horizontal="left" vertical="top" wrapText="1"/>
    </xf>
    <xf numFmtId="0" fontId="3" fillId="0" borderId="0" xfId="3" applyFont="1" applyBorder="1" applyAlignment="1">
      <alignment horizontal="left" vertical="top" wrapText="1"/>
    </xf>
    <xf numFmtId="0" fontId="5" fillId="0" borderId="9" xfId="4" applyFont="1" applyBorder="1" applyAlignment="1">
      <alignment horizontal="center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3" xfId="4" applyFont="1" applyBorder="1" applyAlignment="1">
      <alignment horizontal="left" vertical="top" wrapText="1"/>
    </xf>
    <xf numFmtId="0" fontId="5" fillId="0" borderId="7" xfId="4" applyFont="1" applyBorder="1" applyAlignment="1">
      <alignment horizontal="left" vertical="top" wrapText="1"/>
    </xf>
    <xf numFmtId="0" fontId="5" fillId="0" borderId="5" xfId="4" applyFont="1" applyBorder="1" applyAlignment="1">
      <alignment horizontal="left" vertical="top" wrapText="1"/>
    </xf>
    <xf numFmtId="0" fontId="2" fillId="0" borderId="0" xfId="4"/>
    <xf numFmtId="0" fontId="5" fillId="0" borderId="4" xfId="4" applyFont="1" applyBorder="1" applyAlignment="1">
      <alignment horizontal="center" wrapText="1"/>
    </xf>
    <xf numFmtId="0" fontId="5" fillId="0" borderId="6" xfId="4" applyFont="1" applyBorder="1" applyAlignment="1">
      <alignment horizontal="center"/>
    </xf>
    <xf numFmtId="164" fontId="5" fillId="0" borderId="12" xfId="4" applyNumberFormat="1" applyFont="1" applyBorder="1" applyAlignment="1">
      <alignment horizontal="right" vertical="center"/>
    </xf>
    <xf numFmtId="165" fontId="5" fillId="0" borderId="13" xfId="4" applyNumberFormat="1" applyFont="1" applyBorder="1" applyAlignment="1">
      <alignment horizontal="right" vertical="center"/>
    </xf>
    <xf numFmtId="166" fontId="5" fillId="0" borderId="13" xfId="4" applyNumberFormat="1" applyFont="1" applyBorder="1" applyAlignment="1">
      <alignment horizontal="right" vertical="center"/>
    </xf>
    <xf numFmtId="166" fontId="5" fillId="0" borderId="14" xfId="4" applyNumberFormat="1" applyFont="1" applyBorder="1" applyAlignment="1">
      <alignment horizontal="right" vertical="center"/>
    </xf>
    <xf numFmtId="164" fontId="5" fillId="0" borderId="15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16" xfId="4" applyNumberFormat="1" applyFont="1" applyBorder="1" applyAlignment="1">
      <alignment horizontal="right" vertical="center"/>
    </xf>
    <xf numFmtId="170" fontId="5" fillId="0" borderId="15" xfId="4" applyNumberFormat="1" applyFont="1" applyBorder="1" applyAlignment="1">
      <alignment horizontal="right" vertical="center"/>
    </xf>
    <xf numFmtId="171" fontId="5" fillId="0" borderId="1" xfId="4" applyNumberFormat="1" applyFont="1" applyBorder="1" applyAlignment="1">
      <alignment horizontal="right" vertical="center"/>
    </xf>
    <xf numFmtId="167" fontId="5" fillId="0" borderId="15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164" fontId="5" fillId="0" borderId="17" xfId="4" applyNumberFormat="1" applyFont="1" applyBorder="1" applyAlignment="1">
      <alignment horizontal="right" vertical="center"/>
    </xf>
    <xf numFmtId="165" fontId="5" fillId="0" borderId="18" xfId="4" applyNumberFormat="1" applyFont="1" applyBorder="1" applyAlignment="1">
      <alignment horizontal="right" vertical="center"/>
    </xf>
    <xf numFmtId="166" fontId="5" fillId="0" borderId="18" xfId="4" applyNumberFormat="1" applyFont="1" applyBorder="1" applyAlignment="1">
      <alignment horizontal="right" vertical="center"/>
    </xf>
    <xf numFmtId="166" fontId="5" fillId="0" borderId="19" xfId="4" applyNumberFormat="1" applyFont="1" applyBorder="1" applyAlignment="1">
      <alignment horizontal="right" vertical="center"/>
    </xf>
    <xf numFmtId="165" fontId="5" fillId="0" borderId="3" xfId="4" applyNumberFormat="1" applyFont="1" applyBorder="1" applyAlignment="1">
      <alignment horizontal="right" vertical="center"/>
    </xf>
    <xf numFmtId="165" fontId="5" fillId="0" borderId="7" xfId="4" applyNumberFormat="1" applyFont="1" applyBorder="1" applyAlignment="1">
      <alignment horizontal="right" vertical="center"/>
    </xf>
    <xf numFmtId="165" fontId="5" fillId="0" borderId="5" xfId="4" applyNumberFormat="1" applyFont="1" applyBorder="1" applyAlignment="1">
      <alignment horizontal="right" vertical="center"/>
    </xf>
    <xf numFmtId="0" fontId="5" fillId="0" borderId="9" xfId="1" applyFont="1" applyBorder="1" applyAlignment="1">
      <alignment horizontal="center" wrapText="1"/>
    </xf>
    <xf numFmtId="0" fontId="5" fillId="0" borderId="10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5" fillId="0" borderId="3" xfId="1" applyFont="1" applyBorder="1" applyAlignment="1">
      <alignment horizontal="left" vertical="top" wrapText="1"/>
    </xf>
    <xf numFmtId="164" fontId="5" fillId="0" borderId="12" xfId="1" applyNumberFormat="1" applyFont="1" applyBorder="1" applyAlignment="1">
      <alignment horizontal="right" vertical="center"/>
    </xf>
    <xf numFmtId="165" fontId="5" fillId="0" borderId="13" xfId="1" applyNumberFormat="1" applyFont="1" applyBorder="1" applyAlignment="1">
      <alignment horizontal="right" vertical="center"/>
    </xf>
    <xf numFmtId="166" fontId="5" fillId="0" borderId="13" xfId="1" applyNumberFormat="1" applyFont="1" applyBorder="1" applyAlignment="1">
      <alignment horizontal="right" vertical="center"/>
    </xf>
    <xf numFmtId="166" fontId="5" fillId="0" borderId="14" xfId="1" applyNumberFormat="1" applyFont="1" applyBorder="1" applyAlignment="1">
      <alignment horizontal="right" vertical="center"/>
    </xf>
    <xf numFmtId="0" fontId="5" fillId="0" borderId="7" xfId="1" applyFont="1" applyBorder="1" applyAlignment="1">
      <alignment horizontal="left" vertical="top" wrapText="1"/>
    </xf>
    <xf numFmtId="164" fontId="5" fillId="0" borderId="1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16" xfId="1" applyNumberFormat="1" applyFont="1" applyBorder="1" applyAlignment="1">
      <alignment horizontal="right" vertical="center"/>
    </xf>
    <xf numFmtId="172" fontId="5" fillId="0" borderId="1" xfId="1" applyNumberFormat="1" applyFont="1" applyBorder="1" applyAlignment="1">
      <alignment horizontal="right" vertical="center"/>
    </xf>
    <xf numFmtId="173" fontId="5" fillId="0" borderId="15" xfId="1" applyNumberFormat="1" applyFont="1" applyBorder="1" applyAlignment="1">
      <alignment horizontal="right" vertical="center"/>
    </xf>
    <xf numFmtId="170" fontId="5" fillId="0" borderId="15" xfId="1" applyNumberFormat="1" applyFont="1" applyBorder="1" applyAlignment="1">
      <alignment horizontal="right" vertical="center"/>
    </xf>
    <xf numFmtId="171" fontId="5" fillId="0" borderId="1" xfId="1" applyNumberFormat="1" applyFont="1" applyBorder="1" applyAlignment="1">
      <alignment horizontal="right" vertical="center"/>
    </xf>
    <xf numFmtId="167" fontId="5" fillId="0" borderId="15" xfId="1" applyNumberFormat="1" applyFont="1" applyBorder="1" applyAlignment="1">
      <alignment horizontal="right" vertical="center"/>
    </xf>
    <xf numFmtId="168" fontId="5" fillId="0" borderId="1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left" vertical="top" wrapText="1"/>
    </xf>
    <xf numFmtId="170" fontId="5" fillId="0" borderId="17" xfId="1" applyNumberFormat="1" applyFont="1" applyBorder="1" applyAlignment="1">
      <alignment horizontal="right" vertical="center"/>
    </xf>
    <xf numFmtId="171" fontId="5" fillId="0" borderId="18" xfId="1" applyNumberFormat="1" applyFont="1" applyBorder="1" applyAlignment="1">
      <alignment horizontal="right" vertical="center"/>
    </xf>
    <xf numFmtId="166" fontId="5" fillId="0" borderId="18" xfId="1" applyNumberFormat="1" applyFont="1" applyBorder="1" applyAlignment="1">
      <alignment horizontal="right" vertical="center"/>
    </xf>
    <xf numFmtId="166" fontId="5" fillId="0" borderId="19" xfId="1" applyNumberFormat="1" applyFont="1" applyBorder="1" applyAlignment="1">
      <alignment horizontal="right" vertical="center"/>
    </xf>
    <xf numFmtId="0" fontId="5" fillId="0" borderId="4" xfId="1" applyFont="1" applyBorder="1" applyAlignment="1">
      <alignment horizontal="center" wrapText="1"/>
    </xf>
    <xf numFmtId="0" fontId="5" fillId="0" borderId="6" xfId="1" applyFont="1" applyBorder="1" applyAlignment="1">
      <alignment horizontal="center"/>
    </xf>
    <xf numFmtId="165" fontId="5" fillId="0" borderId="3" xfId="1" applyNumberFormat="1" applyFont="1" applyBorder="1" applyAlignment="1">
      <alignment horizontal="right" vertical="center"/>
    </xf>
    <xf numFmtId="165" fontId="5" fillId="0" borderId="7" xfId="1" applyNumberFormat="1" applyFont="1" applyBorder="1" applyAlignment="1">
      <alignment horizontal="right" vertical="center"/>
    </xf>
    <xf numFmtId="165" fontId="5" fillId="0" borderId="5" xfId="1" applyNumberFormat="1" applyFont="1" applyBorder="1" applyAlignment="1">
      <alignment horizontal="right" vertical="center"/>
    </xf>
    <xf numFmtId="0" fontId="5" fillId="0" borderId="9" xfId="2" applyFont="1" applyBorder="1" applyAlignment="1">
      <alignment horizontal="center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3" xfId="2" applyFont="1" applyBorder="1" applyAlignment="1">
      <alignment horizontal="left" vertical="top" wrapText="1"/>
    </xf>
    <xf numFmtId="164" fontId="5" fillId="0" borderId="12" xfId="2" applyNumberFormat="1" applyFont="1" applyBorder="1" applyAlignment="1">
      <alignment horizontal="right" vertical="center"/>
    </xf>
    <xf numFmtId="165" fontId="5" fillId="0" borderId="13" xfId="2" applyNumberFormat="1" applyFont="1" applyBorder="1" applyAlignment="1">
      <alignment horizontal="right" vertical="center"/>
    </xf>
    <xf numFmtId="166" fontId="5" fillId="0" borderId="13" xfId="2" applyNumberFormat="1" applyFont="1" applyBorder="1" applyAlignment="1">
      <alignment horizontal="right" vertical="center"/>
    </xf>
    <xf numFmtId="166" fontId="5" fillId="0" borderId="14" xfId="2" applyNumberFormat="1" applyFont="1" applyBorder="1" applyAlignment="1">
      <alignment horizontal="right" vertical="center"/>
    </xf>
    <xf numFmtId="0" fontId="5" fillId="0" borderId="7" xfId="2" applyFont="1" applyBorder="1" applyAlignment="1">
      <alignment horizontal="left" vertical="top" wrapText="1"/>
    </xf>
    <xf numFmtId="164" fontId="5" fillId="0" borderId="15" xfId="2" applyNumberFormat="1" applyFont="1" applyBorder="1" applyAlignment="1">
      <alignment horizontal="right" vertical="center"/>
    </xf>
    <xf numFmtId="165" fontId="5" fillId="0" borderId="1" xfId="2" applyNumberFormat="1" applyFont="1" applyBorder="1" applyAlignment="1">
      <alignment horizontal="right" vertical="center"/>
    </xf>
    <xf numFmtId="166" fontId="5" fillId="0" borderId="1" xfId="2" applyNumberFormat="1" applyFont="1" applyBorder="1" applyAlignment="1">
      <alignment horizontal="right" vertical="center"/>
    </xf>
    <xf numFmtId="166" fontId="5" fillId="0" borderId="16" xfId="2" applyNumberFormat="1" applyFont="1" applyBorder="1" applyAlignment="1">
      <alignment horizontal="right" vertical="center"/>
    </xf>
    <xf numFmtId="172" fontId="5" fillId="0" borderId="1" xfId="2" applyNumberFormat="1" applyFont="1" applyBorder="1" applyAlignment="1">
      <alignment horizontal="right" vertical="center"/>
    </xf>
    <xf numFmtId="173" fontId="5" fillId="0" borderId="15" xfId="2" applyNumberFormat="1" applyFont="1" applyBorder="1" applyAlignment="1">
      <alignment horizontal="right" vertical="center"/>
    </xf>
    <xf numFmtId="170" fontId="5" fillId="0" borderId="15" xfId="2" applyNumberFormat="1" applyFont="1" applyBorder="1" applyAlignment="1">
      <alignment horizontal="right" vertical="center"/>
    </xf>
    <xf numFmtId="171" fontId="5" fillId="0" borderId="1" xfId="2" applyNumberFormat="1" applyFont="1" applyBorder="1" applyAlignment="1">
      <alignment horizontal="right" vertical="center"/>
    </xf>
    <xf numFmtId="167" fontId="5" fillId="0" borderId="15" xfId="2" applyNumberFormat="1" applyFont="1" applyBorder="1" applyAlignment="1">
      <alignment horizontal="right" vertical="center"/>
    </xf>
    <xf numFmtId="168" fontId="5" fillId="0" borderId="1" xfId="2" applyNumberFormat="1" applyFont="1" applyBorder="1" applyAlignment="1">
      <alignment horizontal="right" vertical="center"/>
    </xf>
    <xf numFmtId="0" fontId="5" fillId="0" borderId="5" xfId="2" applyFont="1" applyBorder="1" applyAlignment="1">
      <alignment horizontal="left" vertical="top" wrapText="1"/>
    </xf>
    <xf numFmtId="170" fontId="5" fillId="0" borderId="17" xfId="2" applyNumberFormat="1" applyFont="1" applyBorder="1" applyAlignment="1">
      <alignment horizontal="right" vertical="center"/>
    </xf>
    <xf numFmtId="171" fontId="5" fillId="0" borderId="18" xfId="2" applyNumberFormat="1" applyFont="1" applyBorder="1" applyAlignment="1">
      <alignment horizontal="right" vertical="center"/>
    </xf>
    <xf numFmtId="166" fontId="5" fillId="0" borderId="18" xfId="2" applyNumberFormat="1" applyFont="1" applyBorder="1" applyAlignment="1">
      <alignment horizontal="right" vertical="center"/>
    </xf>
    <xf numFmtId="166" fontId="5" fillId="0" borderId="19" xfId="2" applyNumberFormat="1" applyFont="1" applyBorder="1" applyAlignment="1">
      <alignment horizontal="right" vertical="center"/>
    </xf>
    <xf numFmtId="0" fontId="5" fillId="0" borderId="4" xfId="2" applyFont="1" applyBorder="1" applyAlignment="1">
      <alignment horizontal="center" wrapText="1"/>
    </xf>
    <xf numFmtId="0" fontId="5" fillId="0" borderId="6" xfId="2" applyFont="1" applyBorder="1" applyAlignment="1">
      <alignment horizontal="center"/>
    </xf>
    <xf numFmtId="165" fontId="5" fillId="0" borderId="3" xfId="2" applyNumberFormat="1" applyFont="1" applyBorder="1" applyAlignment="1">
      <alignment horizontal="right" vertical="center"/>
    </xf>
    <xf numFmtId="165" fontId="5" fillId="0" borderId="7" xfId="2" applyNumberFormat="1" applyFont="1" applyBorder="1" applyAlignment="1">
      <alignment horizontal="right" vertical="center"/>
    </xf>
    <xf numFmtId="165" fontId="5" fillId="0" borderId="5" xfId="2" applyNumberFormat="1" applyFont="1" applyBorder="1" applyAlignment="1">
      <alignment horizontal="right" vertical="center"/>
    </xf>
    <xf numFmtId="0" fontId="5" fillId="0" borderId="23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1" xfId="3" applyFont="1" applyBorder="1" applyAlignment="1">
      <alignment horizontal="left" vertical="top" wrapText="1"/>
    </xf>
    <xf numFmtId="172" fontId="5" fillId="0" borderId="12" xfId="3" applyNumberFormat="1" applyFont="1" applyBorder="1" applyAlignment="1">
      <alignment horizontal="right" vertical="center"/>
    </xf>
    <xf numFmtId="165" fontId="5" fillId="0" borderId="13" xfId="3" applyNumberFormat="1" applyFont="1" applyBorder="1" applyAlignment="1">
      <alignment horizontal="right" vertical="center"/>
    </xf>
    <xf numFmtId="0" fontId="5" fillId="0" borderId="13" xfId="3" applyFont="1" applyBorder="1" applyAlignment="1">
      <alignment horizontal="left" vertical="center" wrapText="1"/>
    </xf>
    <xf numFmtId="172" fontId="5" fillId="0" borderId="13" xfId="3" applyNumberFormat="1" applyFont="1" applyBorder="1" applyAlignment="1">
      <alignment horizontal="right" vertical="center"/>
    </xf>
    <xf numFmtId="172" fontId="5" fillId="0" borderId="14" xfId="3" applyNumberFormat="1" applyFont="1" applyBorder="1" applyAlignment="1">
      <alignment horizontal="right" vertical="center"/>
    </xf>
    <xf numFmtId="0" fontId="5" fillId="0" borderId="26" xfId="3" applyFont="1" applyBorder="1" applyAlignment="1">
      <alignment horizontal="left" vertical="top" wrapText="1"/>
    </xf>
    <xf numFmtId="172" fontId="5" fillId="0" borderId="17" xfId="3" applyNumberFormat="1" applyFont="1" applyBorder="1" applyAlignment="1">
      <alignment horizontal="right" vertical="center"/>
    </xf>
    <xf numFmtId="165" fontId="5" fillId="0" borderId="18" xfId="3" applyNumberFormat="1" applyFont="1" applyBorder="1" applyAlignment="1">
      <alignment horizontal="right" vertical="center"/>
    </xf>
    <xf numFmtId="172" fontId="5" fillId="0" borderId="18" xfId="3" applyNumberFormat="1" applyFont="1" applyBorder="1" applyAlignment="1">
      <alignment horizontal="right" vertical="center"/>
    </xf>
    <xf numFmtId="172" fontId="5" fillId="0" borderId="19" xfId="3" applyNumberFormat="1" applyFont="1" applyBorder="1" applyAlignment="1">
      <alignment horizontal="right" vertical="center"/>
    </xf>
    <xf numFmtId="165" fontId="5" fillId="0" borderId="12" xfId="3" applyNumberFormat="1" applyFont="1" applyBorder="1" applyAlignment="1">
      <alignment horizontal="right" vertical="center"/>
    </xf>
    <xf numFmtId="165" fontId="5" fillId="0" borderId="17" xfId="3" applyNumberFormat="1" applyFont="1" applyBorder="1" applyAlignment="1">
      <alignment horizontal="right" vertical="center"/>
    </xf>
    <xf numFmtId="0" fontId="5" fillId="2" borderId="0" xfId="3" applyFont="1" applyFill="1"/>
    <xf numFmtId="0" fontId="2" fillId="0" borderId="0" xfId="3"/>
    <xf numFmtId="166" fontId="5" fillId="0" borderId="3" xfId="3" applyNumberFormat="1" applyFont="1" applyBorder="1" applyAlignment="1">
      <alignment horizontal="right" vertical="center"/>
    </xf>
    <xf numFmtId="0" fontId="5" fillId="0" borderId="31" xfId="3" applyFont="1" applyBorder="1" applyAlignment="1">
      <alignment horizontal="left" vertical="top" wrapText="1"/>
    </xf>
    <xf numFmtId="166" fontId="5" fillId="0" borderId="7" xfId="3" applyNumberFormat="1" applyFont="1" applyBorder="1" applyAlignment="1">
      <alignment horizontal="right" vertical="center"/>
    </xf>
    <xf numFmtId="169" fontId="5" fillId="0" borderId="7" xfId="3" applyNumberFormat="1" applyFont="1" applyBorder="1" applyAlignment="1">
      <alignment horizontal="right" vertical="center"/>
    </xf>
    <xf numFmtId="168" fontId="5" fillId="0" borderId="7" xfId="3" applyNumberFormat="1" applyFont="1" applyBorder="1" applyAlignment="1">
      <alignment horizontal="right" vertical="center"/>
    </xf>
    <xf numFmtId="174" fontId="5" fillId="0" borderId="7" xfId="3" applyNumberFormat="1" applyFont="1" applyBorder="1" applyAlignment="1">
      <alignment horizontal="right" vertical="center"/>
    </xf>
    <xf numFmtId="172" fontId="5" fillId="0" borderId="7" xfId="3" applyNumberFormat="1" applyFont="1" applyBorder="1" applyAlignment="1">
      <alignment horizontal="right" vertical="center"/>
    </xf>
    <xf numFmtId="165" fontId="5" fillId="0" borderId="7" xfId="3" applyNumberFormat="1" applyFont="1" applyBorder="1" applyAlignment="1">
      <alignment horizontal="right" vertical="center"/>
    </xf>
    <xf numFmtId="171" fontId="5" fillId="0" borderId="7" xfId="3" applyNumberFormat="1" applyFont="1" applyBorder="1" applyAlignment="1">
      <alignment horizontal="right" vertical="center"/>
    </xf>
    <xf numFmtId="0" fontId="5" fillId="0" borderId="31" xfId="3" applyFont="1" applyBorder="1" applyAlignment="1">
      <alignment horizontal="left" vertical="top"/>
    </xf>
    <xf numFmtId="0" fontId="5" fillId="0" borderId="26" xfId="3" applyFont="1" applyBorder="1" applyAlignment="1">
      <alignment horizontal="left" vertical="top"/>
    </xf>
    <xf numFmtId="169" fontId="5" fillId="0" borderId="5" xfId="3" applyNumberFormat="1" applyFont="1" applyBorder="1" applyAlignment="1">
      <alignment horizontal="right" vertical="center"/>
    </xf>
    <xf numFmtId="0" fontId="5" fillId="0" borderId="27" xfId="3" applyFont="1" applyBorder="1" applyAlignment="1">
      <alignment horizontal="center"/>
    </xf>
    <xf numFmtId="0" fontId="5" fillId="0" borderId="28" xfId="3" applyFont="1" applyBorder="1" applyAlignment="1">
      <alignment horizontal="center"/>
    </xf>
    <xf numFmtId="0" fontId="5" fillId="0" borderId="29" xfId="3" applyFont="1" applyBorder="1" applyAlignment="1">
      <alignment horizontal="center" wrapText="1"/>
    </xf>
    <xf numFmtId="0" fontId="5" fillId="0" borderId="3" xfId="3" applyFont="1" applyBorder="1" applyAlignment="1">
      <alignment horizontal="left" vertical="top" wrapText="1"/>
    </xf>
    <xf numFmtId="164" fontId="5" fillId="0" borderId="12" xfId="3" applyNumberFormat="1" applyFont="1" applyBorder="1" applyAlignment="1">
      <alignment horizontal="right" vertical="center"/>
    </xf>
    <xf numFmtId="164" fontId="5" fillId="0" borderId="13" xfId="3" applyNumberFormat="1" applyFont="1" applyBorder="1" applyAlignment="1">
      <alignment horizontal="right" vertical="center"/>
    </xf>
    <xf numFmtId="164" fontId="5" fillId="0" borderId="14" xfId="3" applyNumberFormat="1" applyFont="1" applyBorder="1" applyAlignment="1">
      <alignment horizontal="right" vertical="center"/>
    </xf>
    <xf numFmtId="0" fontId="5" fillId="0" borderId="7" xfId="3" applyFont="1" applyBorder="1" applyAlignment="1">
      <alignment horizontal="left" vertical="top" wrapText="1"/>
    </xf>
    <xf numFmtId="164" fontId="5" fillId="0" borderId="15" xfId="3" applyNumberFormat="1" applyFont="1" applyBorder="1" applyAlignment="1">
      <alignment horizontal="right" vertical="center"/>
    </xf>
    <xf numFmtId="164" fontId="5" fillId="0" borderId="1" xfId="3" applyNumberFormat="1" applyFont="1" applyBorder="1" applyAlignment="1">
      <alignment horizontal="right" vertical="center"/>
    </xf>
    <xf numFmtId="164" fontId="5" fillId="0" borderId="16" xfId="3" applyNumberFormat="1" applyFont="1" applyBorder="1" applyAlignment="1">
      <alignment horizontal="right" vertical="center"/>
    </xf>
    <xf numFmtId="173" fontId="5" fillId="0" borderId="15" xfId="3" applyNumberFormat="1" applyFont="1" applyBorder="1" applyAlignment="1">
      <alignment horizontal="right" vertical="center"/>
    </xf>
    <xf numFmtId="173" fontId="5" fillId="0" borderId="1" xfId="3" applyNumberFormat="1" applyFont="1" applyBorder="1" applyAlignment="1">
      <alignment horizontal="right" vertical="center"/>
    </xf>
    <xf numFmtId="173" fontId="5" fillId="0" borderId="16" xfId="3" applyNumberFormat="1" applyFont="1" applyBorder="1" applyAlignment="1">
      <alignment horizontal="right" vertical="center"/>
    </xf>
    <xf numFmtId="0" fontId="5" fillId="0" borderId="5" xfId="3" applyFont="1" applyBorder="1" applyAlignment="1">
      <alignment horizontal="left" vertical="top" wrapText="1"/>
    </xf>
    <xf numFmtId="173" fontId="5" fillId="0" borderId="17" xfId="3" applyNumberFormat="1" applyFont="1" applyBorder="1" applyAlignment="1">
      <alignment horizontal="right" vertical="center"/>
    </xf>
    <xf numFmtId="173" fontId="5" fillId="0" borderId="18" xfId="3" applyNumberFormat="1" applyFont="1" applyBorder="1" applyAlignment="1">
      <alignment horizontal="right" vertical="center"/>
    </xf>
    <xf numFmtId="164" fontId="5" fillId="0" borderId="18" xfId="3" applyNumberFormat="1" applyFont="1" applyBorder="1" applyAlignment="1">
      <alignment horizontal="right" vertical="center"/>
    </xf>
    <xf numFmtId="173" fontId="5" fillId="0" borderId="19" xfId="3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4" fillId="0" borderId="0" xfId="4" applyFont="1" applyBorder="1" applyAlignment="1">
      <alignment horizontal="center" vertical="center" wrapText="1"/>
    </xf>
    <xf numFmtId="0" fontId="5" fillId="0" borderId="8" xfId="4" applyFont="1" applyBorder="1" applyAlignment="1">
      <alignment horizontal="left" wrapText="1"/>
    </xf>
    <xf numFmtId="0" fontId="5" fillId="0" borderId="0" xfId="4" applyFont="1" applyBorder="1" applyAlignment="1">
      <alignment horizontal="left" vertical="top" wrapText="1"/>
    </xf>
    <xf numFmtId="0" fontId="5" fillId="0" borderId="3" xfId="4" applyFont="1" applyBorder="1" applyAlignment="1">
      <alignment horizontal="left" wrapText="1"/>
    </xf>
    <xf numFmtId="0" fontId="5" fillId="0" borderId="5" xfId="4" applyFont="1" applyBorder="1" applyAlignment="1">
      <alignment horizontal="left" wrapText="1"/>
    </xf>
    <xf numFmtId="0" fontId="3" fillId="0" borderId="0" xfId="1" applyFont="1" applyBorder="1" applyAlignment="1">
      <alignment horizontal="left" vertical="top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wrapText="1"/>
    </xf>
    <xf numFmtId="0" fontId="5" fillId="0" borderId="5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wrapText="1"/>
    </xf>
    <xf numFmtId="0" fontId="5" fillId="0" borderId="3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left" vertical="top"/>
    </xf>
    <xf numFmtId="0" fontId="2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left" wrapText="1"/>
    </xf>
    <xf numFmtId="0" fontId="5" fillId="0" borderId="22" xfId="3" applyFont="1" applyBorder="1" applyAlignment="1">
      <alignment horizontal="center" wrapText="1"/>
    </xf>
    <xf numFmtId="0" fontId="5" fillId="0" borderId="23" xfId="3" applyFont="1" applyBorder="1" applyAlignment="1">
      <alignment horizontal="center" wrapText="1"/>
    </xf>
    <xf numFmtId="0" fontId="5" fillId="0" borderId="24" xfId="3" applyFont="1" applyBorder="1" applyAlignment="1">
      <alignment horizontal="center" wrapText="1"/>
    </xf>
    <xf numFmtId="0" fontId="4" fillId="0" borderId="0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left" wrapText="1"/>
    </xf>
    <xf numFmtId="0" fontId="5" fillId="0" borderId="21" xfId="3" applyFont="1" applyBorder="1" applyAlignment="1">
      <alignment horizontal="left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left" wrapText="1"/>
    </xf>
    <xf numFmtId="0" fontId="5" fillId="0" borderId="28" xfId="3" applyFont="1" applyBorder="1" applyAlignment="1">
      <alignment horizontal="center" wrapText="1"/>
    </xf>
    <xf numFmtId="0" fontId="5" fillId="0" borderId="29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/>
    </xf>
    <xf numFmtId="0" fontId="5" fillId="0" borderId="25" xfId="3" applyFont="1" applyBorder="1" applyAlignment="1">
      <alignment horizontal="left" vertical="top" wrapText="1"/>
    </xf>
    <xf numFmtId="0" fontId="5" fillId="0" borderId="0" xfId="3" applyFont="1" applyBorder="1" applyAlignment="1">
      <alignment horizontal="left" vertical="top" wrapText="1"/>
    </xf>
    <xf numFmtId="0" fontId="5" fillId="0" borderId="20" xfId="3" applyFont="1" applyBorder="1" applyAlignment="1">
      <alignment horizontal="left" vertical="top" wrapText="1"/>
    </xf>
    <xf numFmtId="0" fontId="5" fillId="0" borderId="30" xfId="3" applyFont="1" applyBorder="1" applyAlignment="1">
      <alignment horizontal="left" vertical="top" wrapText="1"/>
    </xf>
    <xf numFmtId="0" fontId="5" fillId="0" borderId="31" xfId="3" applyFont="1" applyBorder="1" applyAlignment="1">
      <alignment horizontal="left" vertical="top" wrapText="1"/>
    </xf>
    <xf numFmtId="0" fontId="5" fillId="0" borderId="3" xfId="3" applyFont="1" applyBorder="1" applyAlignment="1">
      <alignment horizontal="left" wrapText="1"/>
    </xf>
    <xf numFmtId="0" fontId="5" fillId="0" borderId="5" xfId="3" applyFont="1" applyBorder="1" applyAlignment="1">
      <alignment horizontal="left" wrapText="1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50</xdr:row>
      <xdr:rowOff>0</xdr:rowOff>
    </xdr:from>
    <xdr:to>
      <xdr:col>8</xdr:col>
      <xdr:colOff>525780</xdr:colOff>
      <xdr:row>71</xdr:row>
      <xdr:rowOff>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4440" y="9928860"/>
          <a:ext cx="4792980" cy="3840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16"/>
  <sheetViews>
    <sheetView topLeftCell="A85" workbookViewId="0">
      <selection activeCell="L112" sqref="L112:M112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5">
      <c r="A4" t="s">
        <v>132</v>
      </c>
      <c r="H4" s="154" t="s">
        <v>129</v>
      </c>
      <c r="I4" s="154"/>
      <c r="J4" s="24"/>
    </row>
    <row r="5" spans="1:13" ht="16.5" thickTop="1" thickBot="1" x14ac:dyDescent="0.3">
      <c r="B5" s="154" t="s">
        <v>0</v>
      </c>
      <c r="C5" s="154"/>
      <c r="D5" s="154"/>
      <c r="E5" s="154"/>
      <c r="F5" s="154"/>
      <c r="H5" s="157" t="s">
        <v>133</v>
      </c>
      <c r="I5" s="25" t="s">
        <v>130</v>
      </c>
      <c r="J5" s="24"/>
      <c r="L5" s="153" t="s">
        <v>5</v>
      </c>
      <c r="M5" s="153"/>
    </row>
    <row r="6" spans="1:13" ht="21" thickTop="1" thickBot="1" x14ac:dyDescent="0.3">
      <c r="B6" s="155" t="s">
        <v>133</v>
      </c>
      <c r="C6" s="18" t="s">
        <v>1</v>
      </c>
      <c r="D6" s="19" t="s">
        <v>135</v>
      </c>
      <c r="E6" s="19" t="s">
        <v>136</v>
      </c>
      <c r="F6" s="20" t="s">
        <v>2</v>
      </c>
      <c r="H6" s="158"/>
      <c r="I6" s="26" t="s">
        <v>4</v>
      </c>
      <c r="J6" s="24"/>
      <c r="L6" s="2" t="s">
        <v>6</v>
      </c>
      <c r="M6" s="2" t="s">
        <v>7</v>
      </c>
    </row>
    <row r="7" spans="1:13" ht="15.75" thickTop="1" x14ac:dyDescent="0.25">
      <c r="B7" s="21" t="s">
        <v>137</v>
      </c>
      <c r="C7" s="27">
        <v>0.10786417918661603</v>
      </c>
      <c r="D7" s="28">
        <v>0.3102173336547272</v>
      </c>
      <c r="E7" s="29">
        <v>18171</v>
      </c>
      <c r="F7" s="30">
        <v>0</v>
      </c>
      <c r="H7" s="21" t="s">
        <v>137</v>
      </c>
      <c r="I7" s="43">
        <v>8.1380015966458524E-2</v>
      </c>
      <c r="J7" s="24"/>
      <c r="L7">
        <f>((1-C7)/D7)*I7</f>
        <v>0.23403601109810657</v>
      </c>
      <c r="M7">
        <f>((0-C7)/D7)*I7</f>
        <v>-2.8296254503256364E-2</v>
      </c>
    </row>
    <row r="8" spans="1:13" ht="14.45" x14ac:dyDescent="0.3">
      <c r="B8" s="22" t="s">
        <v>48</v>
      </c>
      <c r="C8" s="31">
        <v>0.40239942765945735</v>
      </c>
      <c r="D8" s="32">
        <v>0.49039510902781808</v>
      </c>
      <c r="E8" s="33">
        <v>18171</v>
      </c>
      <c r="F8" s="34">
        <v>0</v>
      </c>
      <c r="H8" s="22" t="s">
        <v>48</v>
      </c>
      <c r="I8" s="44">
        <v>3.5286777314067062E-2</v>
      </c>
      <c r="J8" s="24"/>
      <c r="L8">
        <f t="shared" ref="L8:L18" si="0">((1-C8)/D8)*I8</f>
        <v>4.3000833268391249E-2</v>
      </c>
      <c r="M8">
        <f t="shared" ref="M8:M71" si="1">((0-C8)/D8)*I8</f>
        <v>-2.8954976780410421E-2</v>
      </c>
    </row>
    <row r="9" spans="1:13" x14ac:dyDescent="0.25">
      <c r="B9" s="22" t="s">
        <v>138</v>
      </c>
      <c r="C9" s="31">
        <v>0.12035661218424963</v>
      </c>
      <c r="D9" s="32">
        <v>0.32538703842428002</v>
      </c>
      <c r="E9" s="33">
        <v>18171</v>
      </c>
      <c r="F9" s="34">
        <v>0</v>
      </c>
      <c r="H9" s="22" t="s">
        <v>138</v>
      </c>
      <c r="I9" s="44">
        <v>8.0445555674613159E-2</v>
      </c>
      <c r="J9" s="24"/>
      <c r="L9">
        <f t="shared" si="0"/>
        <v>0.2174745542140101</v>
      </c>
      <c r="M9">
        <f t="shared" si="1"/>
        <v>-2.9755808938065578E-2</v>
      </c>
    </row>
    <row r="10" spans="1:13" x14ac:dyDescent="0.25">
      <c r="B10" s="22" t="s">
        <v>139</v>
      </c>
      <c r="C10" s="31">
        <v>7.1542567827857576E-3</v>
      </c>
      <c r="D10" s="32">
        <v>8.428205215707725E-2</v>
      </c>
      <c r="E10" s="33">
        <v>18171</v>
      </c>
      <c r="F10" s="34">
        <v>0</v>
      </c>
      <c r="H10" s="22" t="s">
        <v>139</v>
      </c>
      <c r="I10" s="44">
        <v>1.0986867615232576E-2</v>
      </c>
      <c r="J10" s="24"/>
      <c r="L10">
        <f t="shared" si="0"/>
        <v>0.1294257135878098</v>
      </c>
      <c r="M10">
        <f t="shared" si="1"/>
        <v>-9.326169705900603E-4</v>
      </c>
    </row>
    <row r="11" spans="1:13" x14ac:dyDescent="0.25">
      <c r="B11" s="22" t="s">
        <v>140</v>
      </c>
      <c r="C11" s="31">
        <v>3.6761873314622204E-2</v>
      </c>
      <c r="D11" s="32">
        <v>0.18818179196154466</v>
      </c>
      <c r="E11" s="33">
        <v>18171</v>
      </c>
      <c r="F11" s="34">
        <v>0</v>
      </c>
      <c r="H11" s="22" t="s">
        <v>140</v>
      </c>
      <c r="I11" s="44">
        <v>6.1118942736013003E-2</v>
      </c>
      <c r="J11" s="24"/>
      <c r="L11">
        <f t="shared" si="0"/>
        <v>0.31284693004761416</v>
      </c>
      <c r="M11">
        <f t="shared" si="1"/>
        <v>-1.1939767426830046E-2</v>
      </c>
    </row>
    <row r="12" spans="1:13" x14ac:dyDescent="0.25">
      <c r="B12" s="22" t="s">
        <v>141</v>
      </c>
      <c r="C12" s="31">
        <v>2.5645258929062793E-2</v>
      </c>
      <c r="D12" s="32">
        <v>0.15807895126894941</v>
      </c>
      <c r="E12" s="33">
        <v>18171</v>
      </c>
      <c r="F12" s="34">
        <v>0</v>
      </c>
      <c r="H12" s="22" t="s">
        <v>141</v>
      </c>
      <c r="I12" s="44">
        <v>2.8221988128602552E-2</v>
      </c>
      <c r="J12" s="24"/>
      <c r="L12">
        <f t="shared" si="0"/>
        <v>0.17395249471744775</v>
      </c>
      <c r="M12">
        <f t="shared" si="1"/>
        <v>-4.5784728911793648E-3</v>
      </c>
    </row>
    <row r="13" spans="1:13" x14ac:dyDescent="0.25">
      <c r="B13" s="22" t="s">
        <v>142</v>
      </c>
      <c r="C13" s="31">
        <v>5.7839414451598702E-2</v>
      </c>
      <c r="D13" s="32">
        <v>0.23344595885951056</v>
      </c>
      <c r="E13" s="33">
        <v>18171</v>
      </c>
      <c r="F13" s="34">
        <v>0</v>
      </c>
      <c r="H13" s="22" t="s">
        <v>142</v>
      </c>
      <c r="I13" s="44">
        <v>6.9727218753070377E-2</v>
      </c>
      <c r="J13" s="24"/>
      <c r="L13">
        <f t="shared" si="0"/>
        <v>0.2814108994218637</v>
      </c>
      <c r="M13">
        <f t="shared" si="1"/>
        <v>-1.7275867715676331E-2</v>
      </c>
    </row>
    <row r="14" spans="1:13" ht="14.45" x14ac:dyDescent="0.3">
      <c r="B14" s="22" t="s">
        <v>143</v>
      </c>
      <c r="C14" s="31">
        <v>0.73072478124484075</v>
      </c>
      <c r="D14" s="32">
        <v>0.44359542884550618</v>
      </c>
      <c r="E14" s="33">
        <v>18171</v>
      </c>
      <c r="F14" s="34">
        <v>0</v>
      </c>
      <c r="H14" s="22" t="s">
        <v>143</v>
      </c>
      <c r="I14" s="44">
        <v>3.0147415362081726E-2</v>
      </c>
      <c r="J14" s="24"/>
      <c r="L14">
        <f t="shared" si="0"/>
        <v>1.8300350586693027E-2</v>
      </c>
      <c r="M14">
        <f t="shared" si="1"/>
        <v>-4.9661159838567372E-2</v>
      </c>
    </row>
    <row r="15" spans="1:13" ht="14.45" x14ac:dyDescent="0.3">
      <c r="B15" s="22" t="s">
        <v>144</v>
      </c>
      <c r="C15" s="31">
        <v>0.75543448351769305</v>
      </c>
      <c r="D15" s="32">
        <v>0.42984112491318072</v>
      </c>
      <c r="E15" s="33">
        <v>18171</v>
      </c>
      <c r="F15" s="34">
        <v>0</v>
      </c>
      <c r="H15" s="22" t="s">
        <v>144</v>
      </c>
      <c r="I15" s="44">
        <v>2.3681701954561218E-2</v>
      </c>
      <c r="J15" s="24"/>
      <c r="L15">
        <f t="shared" si="0"/>
        <v>1.3474112489509084E-2</v>
      </c>
      <c r="M15">
        <f t="shared" si="1"/>
        <v>-4.1619968979183443E-2</v>
      </c>
    </row>
    <row r="16" spans="1:13" ht="14.45" x14ac:dyDescent="0.3">
      <c r="B16" s="22" t="s">
        <v>145</v>
      </c>
      <c r="C16" s="31">
        <v>0.58604369599911954</v>
      </c>
      <c r="D16" s="32">
        <v>0.49255439685765251</v>
      </c>
      <c r="E16" s="33">
        <v>18171</v>
      </c>
      <c r="F16" s="34">
        <v>0</v>
      </c>
      <c r="H16" s="22" t="s">
        <v>145</v>
      </c>
      <c r="I16" s="44">
        <v>2.5442949873166195E-2</v>
      </c>
      <c r="J16" s="24"/>
      <c r="L16">
        <f t="shared" si="0"/>
        <v>2.138295700854206E-2</v>
      </c>
      <c r="M16">
        <f t="shared" si="1"/>
        <v>-3.0272149585743747E-2</v>
      </c>
    </row>
    <row r="17" spans="2:13" ht="14.45" x14ac:dyDescent="0.3">
      <c r="B17" s="22" t="s">
        <v>146</v>
      </c>
      <c r="C17" s="31">
        <v>1.9701722524902317E-2</v>
      </c>
      <c r="D17" s="32">
        <v>0.13897707577661722</v>
      </c>
      <c r="E17" s="33">
        <v>18171</v>
      </c>
      <c r="F17" s="34">
        <v>0</v>
      </c>
      <c r="H17" s="22" t="s">
        <v>146</v>
      </c>
      <c r="I17" s="44">
        <v>2.9222270810270377E-2</v>
      </c>
      <c r="J17" s="24"/>
      <c r="L17">
        <f t="shared" si="0"/>
        <v>0.20612422285574261</v>
      </c>
      <c r="M17">
        <f t="shared" si="1"/>
        <v>-4.1426189739154472E-3</v>
      </c>
    </row>
    <row r="18" spans="2:13" ht="14.45" x14ac:dyDescent="0.3">
      <c r="B18" s="22" t="s">
        <v>147</v>
      </c>
      <c r="C18" s="31">
        <v>0.70584998073853944</v>
      </c>
      <c r="D18" s="32">
        <v>0.45567226410611783</v>
      </c>
      <c r="E18" s="33">
        <v>18171</v>
      </c>
      <c r="F18" s="34">
        <v>0</v>
      </c>
      <c r="H18" s="22" t="s">
        <v>147</v>
      </c>
      <c r="I18" s="44">
        <v>-2.7915316694862212E-2</v>
      </c>
      <c r="J18" s="24"/>
      <c r="L18">
        <f t="shared" si="0"/>
        <v>-1.8020168419930933E-2</v>
      </c>
      <c r="M18">
        <f t="shared" si="1"/>
        <v>4.3241661394580751E-2</v>
      </c>
    </row>
    <row r="19" spans="2:13" x14ac:dyDescent="0.25">
      <c r="B19" s="22" t="s">
        <v>148</v>
      </c>
      <c r="C19" s="31">
        <v>4.8814044356392049E-2</v>
      </c>
      <c r="D19" s="32">
        <v>0.21548500831565626</v>
      </c>
      <c r="E19" s="33">
        <v>18171</v>
      </c>
      <c r="F19" s="34">
        <v>0</v>
      </c>
      <c r="H19" s="22" t="s">
        <v>148</v>
      </c>
      <c r="I19" s="44">
        <v>2.3764522386043724E-2</v>
      </c>
      <c r="J19" s="24"/>
      <c r="L19">
        <f>((1-C19)/D19)*I19</f>
        <v>0.10490047596754584</v>
      </c>
      <c r="M19">
        <f t="shared" si="1"/>
        <v>-5.3834021165941421E-3</v>
      </c>
    </row>
    <row r="20" spans="2:13" ht="14.45" x14ac:dyDescent="0.3">
      <c r="B20" s="22" t="s">
        <v>149</v>
      </c>
      <c r="C20" s="31">
        <v>0.29651642727422817</v>
      </c>
      <c r="D20" s="32">
        <v>0.4567339660971344</v>
      </c>
      <c r="E20" s="33">
        <v>18171</v>
      </c>
      <c r="F20" s="34">
        <v>0</v>
      </c>
      <c r="H20" s="22" t="s">
        <v>149</v>
      </c>
      <c r="I20" s="44">
        <v>4.4429844078506829E-2</v>
      </c>
      <c r="J20" s="24"/>
      <c r="L20">
        <f t="shared" ref="L20:L83" si="2">((1-C20)/D20)*I20</f>
        <v>6.8432977987342783E-2</v>
      </c>
      <c r="M20">
        <f t="shared" si="1"/>
        <v>-2.8844315528107872E-2</v>
      </c>
    </row>
    <row r="21" spans="2:13" x14ac:dyDescent="0.25">
      <c r="B21" s="22" t="s">
        <v>150</v>
      </c>
      <c r="C21" s="31">
        <v>0.34329426008475039</v>
      </c>
      <c r="D21" s="32">
        <v>0.47482177553747329</v>
      </c>
      <c r="E21" s="33">
        <v>18171</v>
      </c>
      <c r="F21" s="34">
        <v>0</v>
      </c>
      <c r="H21" s="22" t="s">
        <v>150</v>
      </c>
      <c r="I21" s="44">
        <v>6.3288707041043529E-2</v>
      </c>
      <c r="J21" s="24"/>
      <c r="L21">
        <f t="shared" si="2"/>
        <v>8.7531910554485184E-2</v>
      </c>
      <c r="M21">
        <f t="shared" si="1"/>
        <v>-4.5757484122926219E-2</v>
      </c>
    </row>
    <row r="22" spans="2:13" ht="14.45" x14ac:dyDescent="0.3">
      <c r="B22" s="22" t="s">
        <v>151</v>
      </c>
      <c r="C22" s="31">
        <v>0.25474657421165592</v>
      </c>
      <c r="D22" s="32">
        <v>0.43573065731286487</v>
      </c>
      <c r="E22" s="33">
        <v>18171</v>
      </c>
      <c r="F22" s="34">
        <v>0</v>
      </c>
      <c r="H22" s="22" t="s">
        <v>151</v>
      </c>
      <c r="I22" s="44">
        <v>-4.8142920188063544E-3</v>
      </c>
      <c r="J22" s="24"/>
      <c r="L22">
        <f t="shared" si="2"/>
        <v>-8.2341408839285441E-3</v>
      </c>
      <c r="M22">
        <f t="shared" si="1"/>
        <v>2.8146387647101779E-3</v>
      </c>
    </row>
    <row r="23" spans="2:13" ht="14.45" x14ac:dyDescent="0.3">
      <c r="B23" s="22" t="s">
        <v>152</v>
      </c>
      <c r="C23" s="31">
        <v>4.886907710087502E-2</v>
      </c>
      <c r="D23" s="32">
        <v>0.21560020527803039</v>
      </c>
      <c r="E23" s="33">
        <v>18171</v>
      </c>
      <c r="F23" s="34">
        <v>0</v>
      </c>
      <c r="H23" s="22" t="s">
        <v>152</v>
      </c>
      <c r="I23" s="44">
        <v>1.6211763558475114E-2</v>
      </c>
      <c r="J23" s="24"/>
      <c r="L23">
        <f t="shared" si="2"/>
        <v>7.1518993292749342E-2</v>
      </c>
      <c r="M23">
        <f t="shared" si="1"/>
        <v>-3.674643640800869E-3</v>
      </c>
    </row>
    <row r="24" spans="2:13" ht="14.45" x14ac:dyDescent="0.3">
      <c r="B24" s="22" t="s">
        <v>153</v>
      </c>
      <c r="C24" s="31">
        <v>6.6039293379560843E-4</v>
      </c>
      <c r="D24" s="32">
        <v>2.5690331570500553E-2</v>
      </c>
      <c r="E24" s="33">
        <v>18171</v>
      </c>
      <c r="F24" s="34">
        <v>0</v>
      </c>
      <c r="H24" s="22" t="s">
        <v>153</v>
      </c>
      <c r="I24" s="44">
        <v>3.7494018538914852E-3</v>
      </c>
      <c r="J24" s="24"/>
      <c r="L24">
        <f t="shared" si="2"/>
        <v>0.14584964639785727</v>
      </c>
      <c r="M24">
        <f t="shared" si="1"/>
        <v>-9.6381725688324656E-5</v>
      </c>
    </row>
    <row r="25" spans="2:13" ht="14.45" x14ac:dyDescent="0.3">
      <c r="B25" s="22" t="s">
        <v>154</v>
      </c>
      <c r="C25" s="31">
        <v>1.1391778107974244E-2</v>
      </c>
      <c r="D25" s="32">
        <v>0.10612551678410792</v>
      </c>
      <c r="E25" s="33">
        <v>18171</v>
      </c>
      <c r="F25" s="34">
        <v>0</v>
      </c>
      <c r="H25" s="22" t="s">
        <v>154</v>
      </c>
      <c r="I25" s="44">
        <v>3.7337962735139861E-2</v>
      </c>
      <c r="J25" s="24"/>
      <c r="L25">
        <f t="shared" si="2"/>
        <v>0.34782037409296201</v>
      </c>
      <c r="M25">
        <f t="shared" si="1"/>
        <v>-4.0079502024740112E-3</v>
      </c>
    </row>
    <row r="26" spans="2:13" x14ac:dyDescent="0.25">
      <c r="B26" s="22" t="s">
        <v>155</v>
      </c>
      <c r="C26" s="31">
        <v>2.7516372241483686E-4</v>
      </c>
      <c r="D26" s="32">
        <v>1.658623365993319E-2</v>
      </c>
      <c r="E26" s="33">
        <v>18171</v>
      </c>
      <c r="F26" s="34">
        <v>0</v>
      </c>
      <c r="H26" s="22" t="s">
        <v>155</v>
      </c>
      <c r="I26" s="44">
        <v>3.278991039237228E-4</v>
      </c>
      <c r="J26" s="24"/>
      <c r="L26">
        <f t="shared" si="2"/>
        <v>1.9763912935676746E-2</v>
      </c>
      <c r="M26">
        <f t="shared" si="1"/>
        <v>-5.4398086908721652E-6</v>
      </c>
    </row>
    <row r="27" spans="2:13" x14ac:dyDescent="0.25">
      <c r="B27" s="22" t="s">
        <v>156</v>
      </c>
      <c r="C27" s="31">
        <v>8.5851081393429098E-3</v>
      </c>
      <c r="D27" s="32">
        <v>9.2259809718436794E-2</v>
      </c>
      <c r="E27" s="33">
        <v>18171</v>
      </c>
      <c r="F27" s="34">
        <v>0</v>
      </c>
      <c r="H27" s="22" t="s">
        <v>156</v>
      </c>
      <c r="I27" s="44">
        <v>-1.269442303039728E-3</v>
      </c>
      <c r="J27" s="24"/>
      <c r="L27">
        <f t="shared" si="2"/>
        <v>-1.3641302831995477E-2</v>
      </c>
      <c r="M27">
        <f t="shared" si="1"/>
        <v>1.1812618605558114E-4</v>
      </c>
    </row>
    <row r="28" spans="2:13" ht="14.45" x14ac:dyDescent="0.3">
      <c r="B28" s="22" t="s">
        <v>157</v>
      </c>
      <c r="C28" s="31">
        <v>2.2013097793186946E-2</v>
      </c>
      <c r="D28" s="32">
        <v>0.14673004517668811</v>
      </c>
      <c r="E28" s="33">
        <v>18171</v>
      </c>
      <c r="F28" s="34">
        <v>0</v>
      </c>
      <c r="H28" s="22" t="s">
        <v>157</v>
      </c>
      <c r="I28" s="44">
        <v>4.7263821121506927E-2</v>
      </c>
      <c r="J28" s="24"/>
      <c r="L28">
        <f t="shared" si="2"/>
        <v>0.31502340198572565</v>
      </c>
      <c r="M28">
        <f t="shared" si="1"/>
        <v>-7.090729885447654E-3</v>
      </c>
    </row>
    <row r="29" spans="2:13" ht="14.45" x14ac:dyDescent="0.3">
      <c r="B29" s="22" t="s">
        <v>158</v>
      </c>
      <c r="C29" s="31">
        <v>5.4482417038137693E-2</v>
      </c>
      <c r="D29" s="32">
        <v>0.226973386962498</v>
      </c>
      <c r="E29" s="33">
        <v>18171</v>
      </c>
      <c r="F29" s="34">
        <v>0</v>
      </c>
      <c r="H29" s="22" t="s">
        <v>158</v>
      </c>
      <c r="I29" s="44">
        <v>3.4657222249783758E-2</v>
      </c>
      <c r="J29" s="24"/>
      <c r="L29">
        <f t="shared" si="2"/>
        <v>0.1443738116275364</v>
      </c>
      <c r="M29">
        <f t="shared" si="1"/>
        <v>-8.31907767366632E-3</v>
      </c>
    </row>
    <row r="30" spans="2:13" ht="14.45" x14ac:dyDescent="0.3">
      <c r="B30" s="22" t="s">
        <v>159</v>
      </c>
      <c r="C30" s="31">
        <v>3.9403445049804635E-2</v>
      </c>
      <c r="D30" s="32">
        <v>0.19455820907071728</v>
      </c>
      <c r="E30" s="33">
        <v>18171</v>
      </c>
      <c r="F30" s="34">
        <v>0</v>
      </c>
      <c r="H30" s="22" t="s">
        <v>159</v>
      </c>
      <c r="I30" s="44">
        <v>5.1719285206272891E-2</v>
      </c>
      <c r="J30" s="24"/>
      <c r="L30">
        <f t="shared" si="2"/>
        <v>0.25535477238883481</v>
      </c>
      <c r="M30">
        <f t="shared" si="1"/>
        <v>-1.0474592783179934E-2</v>
      </c>
    </row>
    <row r="31" spans="2:13" ht="14.45" x14ac:dyDescent="0.3">
      <c r="B31" s="22" t="s">
        <v>49</v>
      </c>
      <c r="C31" s="31">
        <v>8.2549116724451048E-4</v>
      </c>
      <c r="D31" s="32">
        <v>2.8720291182693643E-2</v>
      </c>
      <c r="E31" s="33">
        <v>18171</v>
      </c>
      <c r="F31" s="34">
        <v>0</v>
      </c>
      <c r="H31" s="22" t="s">
        <v>49</v>
      </c>
      <c r="I31" s="44">
        <v>6.1649604951273529E-3</v>
      </c>
      <c r="J31" s="24"/>
      <c r="L31">
        <f t="shared" ref="L31:L38" si="3">((1-C31)/D31)*I31</f>
        <v>0.21447802654605561</v>
      </c>
      <c r="M31">
        <f t="shared" ref="M31:M38" si="4">((0-C31)/D31)*I31</f>
        <v>-1.7719599020658922E-4</v>
      </c>
    </row>
    <row r="32" spans="2:13" ht="14.45" x14ac:dyDescent="0.3">
      <c r="B32" s="22" t="s">
        <v>50</v>
      </c>
      <c r="C32" s="31">
        <v>0.36310604809861863</v>
      </c>
      <c r="D32" s="32">
        <v>0.48090827972522798</v>
      </c>
      <c r="E32" s="33">
        <v>18171</v>
      </c>
      <c r="F32" s="34">
        <v>0</v>
      </c>
      <c r="H32" s="22" t="s">
        <v>50</v>
      </c>
      <c r="I32" s="44">
        <v>-1.4176670378913766E-2</v>
      </c>
      <c r="J32" s="24"/>
      <c r="L32">
        <f t="shared" si="3"/>
        <v>-1.8774963965246094E-2</v>
      </c>
      <c r="M32">
        <f t="shared" si="4"/>
        <v>1.0703984467527319E-2</v>
      </c>
    </row>
    <row r="33" spans="2:13" ht="14.45" x14ac:dyDescent="0.3">
      <c r="B33" s="22" t="s">
        <v>51</v>
      </c>
      <c r="C33" s="31">
        <v>0.33179241648781022</v>
      </c>
      <c r="D33" s="32">
        <v>0.47086984467220511</v>
      </c>
      <c r="E33" s="33">
        <v>18171</v>
      </c>
      <c r="F33" s="34">
        <v>0</v>
      </c>
      <c r="H33" s="22" t="s">
        <v>51</v>
      </c>
      <c r="I33" s="44">
        <v>-1.9825454153269265E-2</v>
      </c>
      <c r="J33" s="24"/>
      <c r="L33">
        <f t="shared" si="3"/>
        <v>-2.813414144413939E-2</v>
      </c>
      <c r="M33">
        <f t="shared" si="4"/>
        <v>1.3969752822164087E-2</v>
      </c>
    </row>
    <row r="34" spans="2:13" ht="16.899999999999999" x14ac:dyDescent="0.3">
      <c r="B34" s="22" t="s">
        <v>52</v>
      </c>
      <c r="C34" s="35">
        <v>2.5735131549856289</v>
      </c>
      <c r="D34" s="36">
        <v>1.6564483077839889</v>
      </c>
      <c r="E34" s="33">
        <v>18171</v>
      </c>
      <c r="F34" s="34">
        <v>79</v>
      </c>
      <c r="H34" s="22" t="s">
        <v>52</v>
      </c>
      <c r="I34" s="44">
        <v>-2.8948891771033527E-3</v>
      </c>
      <c r="J34" s="24"/>
    </row>
    <row r="35" spans="2:13" ht="14.45" x14ac:dyDescent="0.3">
      <c r="B35" s="22" t="s">
        <v>53</v>
      </c>
      <c r="C35" s="31">
        <v>8.5300753948599414E-3</v>
      </c>
      <c r="D35" s="32">
        <v>9.1966182172524669E-2</v>
      </c>
      <c r="E35" s="33">
        <v>18171</v>
      </c>
      <c r="F35" s="34">
        <v>0</v>
      </c>
      <c r="H35" s="22" t="s">
        <v>53</v>
      </c>
      <c r="I35" s="44">
        <v>2.7469519240145415E-2</v>
      </c>
      <c r="J35" s="24"/>
      <c r="L35">
        <f t="shared" si="3"/>
        <v>0.29614366418815052</v>
      </c>
      <c r="M35">
        <f t="shared" si="4"/>
        <v>-2.5478612316365079E-3</v>
      </c>
    </row>
    <row r="36" spans="2:13" ht="14.45" x14ac:dyDescent="0.3">
      <c r="B36" s="22" t="s">
        <v>54</v>
      </c>
      <c r="C36" s="31">
        <v>4.1989984040504101E-2</v>
      </c>
      <c r="D36" s="32">
        <v>0.20057178065525164</v>
      </c>
      <c r="E36" s="33">
        <v>18171</v>
      </c>
      <c r="F36" s="34">
        <v>0</v>
      </c>
      <c r="H36" s="22" t="s">
        <v>54</v>
      </c>
      <c r="I36" s="44">
        <v>5.5827314358538514E-2</v>
      </c>
      <c r="J36" s="24"/>
      <c r="L36">
        <f t="shared" si="3"/>
        <v>0.26665329561753037</v>
      </c>
      <c r="M36">
        <f t="shared" si="4"/>
        <v>-1.1687526686361195E-2</v>
      </c>
    </row>
    <row r="37" spans="2:13" ht="14.45" x14ac:dyDescent="0.3">
      <c r="B37" s="22" t="s">
        <v>55</v>
      </c>
      <c r="C37" s="31">
        <v>7.0331847449232293E-2</v>
      </c>
      <c r="D37" s="32">
        <v>0.25571248935666657</v>
      </c>
      <c r="E37" s="33">
        <v>18171</v>
      </c>
      <c r="F37" s="34">
        <v>0</v>
      </c>
      <c r="H37" s="22" t="s">
        <v>55</v>
      </c>
      <c r="I37" s="44">
        <v>1.1508674728265882E-2</v>
      </c>
      <c r="J37" s="24"/>
      <c r="L37">
        <f t="shared" si="3"/>
        <v>4.1840930022042803E-2</v>
      </c>
      <c r="M37">
        <f t="shared" si="4"/>
        <v>-3.1653766985242824E-3</v>
      </c>
    </row>
    <row r="38" spans="2:13" ht="14.45" x14ac:dyDescent="0.3">
      <c r="B38" s="22" t="s">
        <v>160</v>
      </c>
      <c r="C38" s="37">
        <v>6.3562819877827303E-2</v>
      </c>
      <c r="D38" s="38">
        <v>0.24397922796552202</v>
      </c>
      <c r="E38" s="33">
        <v>18171</v>
      </c>
      <c r="F38" s="34">
        <v>0</v>
      </c>
      <c r="H38" s="22" t="s">
        <v>160</v>
      </c>
      <c r="I38" s="44">
        <v>4.0824309871232728E-2</v>
      </c>
      <c r="J38" s="24"/>
      <c r="L38">
        <f t="shared" si="3"/>
        <v>0.15669121480150497</v>
      </c>
      <c r="M38">
        <f t="shared" si="4"/>
        <v>-1.0635775334728384E-2</v>
      </c>
    </row>
    <row r="39" spans="2:13" ht="14.45" x14ac:dyDescent="0.3">
      <c r="B39" s="22" t="s">
        <v>56</v>
      </c>
      <c r="C39" s="31">
        <v>1.8105772934896264E-2</v>
      </c>
      <c r="D39" s="32">
        <v>0.13333766288925089</v>
      </c>
      <c r="E39" s="33">
        <v>18171</v>
      </c>
      <c r="F39" s="34">
        <v>0</v>
      </c>
      <c r="H39" s="22" t="s">
        <v>56</v>
      </c>
      <c r="I39" s="44">
        <v>6.0648320927399312E-3</v>
      </c>
      <c r="J39" s="24"/>
      <c r="L39">
        <f t="shared" si="2"/>
        <v>4.466122692525893E-2</v>
      </c>
      <c r="M39">
        <f t="shared" si="1"/>
        <v>-8.2353680408083104E-4</v>
      </c>
    </row>
    <row r="40" spans="2:13" ht="14.45" x14ac:dyDescent="0.3">
      <c r="B40" s="22" t="s">
        <v>57</v>
      </c>
      <c r="C40" s="31">
        <v>3.8743052116009029E-2</v>
      </c>
      <c r="D40" s="32">
        <v>0.19298724743504486</v>
      </c>
      <c r="E40" s="33">
        <v>18171</v>
      </c>
      <c r="F40" s="34">
        <v>0</v>
      </c>
      <c r="H40" s="22" t="s">
        <v>57</v>
      </c>
      <c r="I40" s="44">
        <v>-1.2925212283984141E-3</v>
      </c>
      <c r="J40" s="24"/>
      <c r="L40">
        <f t="shared" si="2"/>
        <v>-6.4379643090339694E-3</v>
      </c>
      <c r="M40">
        <f t="shared" si="1"/>
        <v>2.594794110929132E-4</v>
      </c>
    </row>
    <row r="41" spans="2:13" ht="14.45" x14ac:dyDescent="0.3">
      <c r="B41" s="22" t="s">
        <v>58</v>
      </c>
      <c r="C41" s="31">
        <v>6.5543998679214135E-2</v>
      </c>
      <c r="D41" s="32">
        <v>0.24749010838102758</v>
      </c>
      <c r="E41" s="33">
        <v>18171</v>
      </c>
      <c r="F41" s="34">
        <v>0</v>
      </c>
      <c r="H41" s="22" t="s">
        <v>58</v>
      </c>
      <c r="I41" s="44">
        <v>-8.276685847422173E-3</v>
      </c>
      <c r="J41" s="24"/>
      <c r="L41">
        <f t="shared" si="2"/>
        <v>-3.1250536887167821E-2</v>
      </c>
      <c r="M41">
        <f t="shared" si="1"/>
        <v>2.1919546191176012E-3</v>
      </c>
    </row>
    <row r="42" spans="2:13" ht="14.45" x14ac:dyDescent="0.3">
      <c r="B42" s="22" t="s">
        <v>59</v>
      </c>
      <c r="C42" s="31">
        <v>0.16124594133509437</v>
      </c>
      <c r="D42" s="32">
        <v>0.36776776787676502</v>
      </c>
      <c r="E42" s="33">
        <v>18171</v>
      </c>
      <c r="F42" s="34">
        <v>0</v>
      </c>
      <c r="H42" s="22" t="s">
        <v>59</v>
      </c>
      <c r="I42" s="44">
        <v>-7.8198114513156752E-3</v>
      </c>
      <c r="J42" s="24"/>
      <c r="L42">
        <f t="shared" si="2"/>
        <v>-1.7834348645211193E-2</v>
      </c>
      <c r="M42">
        <f t="shared" si="1"/>
        <v>3.4285572817051896E-3</v>
      </c>
    </row>
    <row r="43" spans="2:13" ht="14.45" x14ac:dyDescent="0.3">
      <c r="B43" s="22" t="s">
        <v>60</v>
      </c>
      <c r="C43" s="31">
        <v>0.40526113037257167</v>
      </c>
      <c r="D43" s="32">
        <v>0.490956017942559</v>
      </c>
      <c r="E43" s="33">
        <v>18171</v>
      </c>
      <c r="F43" s="34">
        <v>0</v>
      </c>
      <c r="H43" s="22" t="s">
        <v>60</v>
      </c>
      <c r="I43" s="44">
        <v>-3.7439989261464697E-2</v>
      </c>
      <c r="J43" s="24"/>
      <c r="L43">
        <f t="shared" ref="L43" si="5">((1-C43)/D43)*I43</f>
        <v>-4.5354402590970518E-2</v>
      </c>
      <c r="M43">
        <f t="shared" ref="M43" si="6">((0-C43)/D43)*I43</f>
        <v>3.0904952408615429E-2</v>
      </c>
    </row>
    <row r="44" spans="2:13" ht="14.45" x14ac:dyDescent="0.3">
      <c r="B44" s="22" t="s">
        <v>61</v>
      </c>
      <c r="C44" s="31">
        <v>5.5032744482967364E-5</v>
      </c>
      <c r="D44" s="32">
        <v>7.418405791204008E-3</v>
      </c>
      <c r="E44" s="33">
        <v>18171</v>
      </c>
      <c r="F44" s="34">
        <v>0</v>
      </c>
      <c r="H44" s="22" t="s">
        <v>61</v>
      </c>
      <c r="I44" s="44">
        <v>-3.2491288655351485E-4</v>
      </c>
      <c r="J44" s="24"/>
      <c r="L44">
        <f t="shared" si="2"/>
        <v>-4.3795798565087585E-2</v>
      </c>
      <c r="M44">
        <f t="shared" si="1"/>
        <v>2.4103356392453264E-6</v>
      </c>
    </row>
    <row r="45" spans="2:13" ht="14.45" x14ac:dyDescent="0.3">
      <c r="B45" s="22" t="s">
        <v>62</v>
      </c>
      <c r="C45" s="31">
        <v>2.7516372241483686E-4</v>
      </c>
      <c r="D45" s="32">
        <v>1.6586233659932777E-2</v>
      </c>
      <c r="E45" s="33">
        <v>18171</v>
      </c>
      <c r="F45" s="34">
        <v>0</v>
      </c>
      <c r="H45" s="22" t="s">
        <v>62</v>
      </c>
      <c r="I45" s="44">
        <v>9.8397265560415501E-4</v>
      </c>
      <c r="J45" s="24"/>
      <c r="L45">
        <f t="shared" si="2"/>
        <v>5.9308334983957496E-2</v>
      </c>
      <c r="M45">
        <f t="shared" si="1"/>
        <v>-1.6323993995364282E-5</v>
      </c>
    </row>
    <row r="46" spans="2:13" ht="14.45" x14ac:dyDescent="0.3">
      <c r="B46" s="22" t="s">
        <v>63</v>
      </c>
      <c r="C46" s="31">
        <v>0.12052171041769853</v>
      </c>
      <c r="D46" s="32">
        <v>0.32557957755369649</v>
      </c>
      <c r="E46" s="33">
        <v>18171</v>
      </c>
      <c r="F46" s="34">
        <v>0</v>
      </c>
      <c r="H46" s="22" t="s">
        <v>63</v>
      </c>
      <c r="I46" s="44">
        <v>-1.6639944028131577E-2</v>
      </c>
      <c r="J46" s="24"/>
      <c r="L46">
        <f t="shared" si="2"/>
        <v>-4.4948978749113307E-2</v>
      </c>
      <c r="M46">
        <f t="shared" si="1"/>
        <v>6.1597061172991765E-3</v>
      </c>
    </row>
    <row r="47" spans="2:13" ht="14.45" x14ac:dyDescent="0.3">
      <c r="B47" s="22" t="s">
        <v>64</v>
      </c>
      <c r="C47" s="31">
        <v>3.5771283913928788E-3</v>
      </c>
      <c r="D47" s="32">
        <v>5.9703674172215976E-2</v>
      </c>
      <c r="E47" s="33">
        <v>18171</v>
      </c>
      <c r="F47" s="34">
        <v>0</v>
      </c>
      <c r="H47" s="22" t="s">
        <v>64</v>
      </c>
      <c r="I47" s="44">
        <v>2.0293774127031355E-2</v>
      </c>
      <c r="J47" s="24"/>
      <c r="L47">
        <f t="shared" si="2"/>
        <v>0.33869239995355716</v>
      </c>
      <c r="M47">
        <f t="shared" si="1"/>
        <v>-1.2158956145466265E-3</v>
      </c>
    </row>
    <row r="48" spans="2:13" ht="14.45" x14ac:dyDescent="0.3">
      <c r="B48" s="22" t="s">
        <v>65</v>
      </c>
      <c r="C48" s="31">
        <v>1.8160805679379231E-3</v>
      </c>
      <c r="D48" s="32">
        <v>4.2577954239146669E-2</v>
      </c>
      <c r="E48" s="33">
        <v>18171</v>
      </c>
      <c r="F48" s="34">
        <v>0</v>
      </c>
      <c r="H48" s="22" t="s">
        <v>65</v>
      </c>
      <c r="I48" s="44">
        <v>7.6969370085396751E-3</v>
      </c>
      <c r="J48" s="24"/>
      <c r="L48">
        <f t="shared" si="2"/>
        <v>0.18044452553199519</v>
      </c>
      <c r="M48">
        <f t="shared" si="1"/>
        <v>-3.2829801204961085E-4</v>
      </c>
    </row>
    <row r="49" spans="2:13" ht="14.45" x14ac:dyDescent="0.3">
      <c r="B49" s="22" t="s">
        <v>66</v>
      </c>
      <c r="C49" s="31">
        <v>2.6415717351824337E-3</v>
      </c>
      <c r="D49" s="32">
        <v>5.1329707098903027E-2</v>
      </c>
      <c r="E49" s="33">
        <v>18171</v>
      </c>
      <c r="F49" s="34">
        <v>0</v>
      </c>
      <c r="H49" s="22" t="s">
        <v>66</v>
      </c>
      <c r="I49" s="44">
        <v>1.525602429352267E-2</v>
      </c>
      <c r="J49" s="24"/>
      <c r="L49">
        <f t="shared" si="2"/>
        <v>0.29643115597055142</v>
      </c>
      <c r="M49">
        <f t="shared" si="1"/>
        <v>-7.8511810884436724E-4</v>
      </c>
    </row>
    <row r="50" spans="2:13" ht="14.45" x14ac:dyDescent="0.3">
      <c r="B50" s="22" t="s">
        <v>67</v>
      </c>
      <c r="C50" s="31">
        <v>3.3955203345990864E-2</v>
      </c>
      <c r="D50" s="32">
        <v>0.18111889136359879</v>
      </c>
      <c r="E50" s="33">
        <v>18171</v>
      </c>
      <c r="F50" s="34">
        <v>0</v>
      </c>
      <c r="H50" s="22" t="s">
        <v>67</v>
      </c>
      <c r="I50" s="44">
        <v>5.6881488621611506E-2</v>
      </c>
      <c r="J50" s="24"/>
      <c r="L50">
        <f t="shared" si="2"/>
        <v>0.30339223973345203</v>
      </c>
      <c r="M50">
        <f t="shared" si="1"/>
        <v>-1.0663837980832855E-2</v>
      </c>
    </row>
    <row r="51" spans="2:13" ht="14.45" x14ac:dyDescent="0.3">
      <c r="B51" s="22" t="s">
        <v>68</v>
      </c>
      <c r="C51" s="31">
        <v>4.4576523031203564E-3</v>
      </c>
      <c r="D51" s="32">
        <v>6.6618510008923201E-2</v>
      </c>
      <c r="E51" s="33">
        <v>18171</v>
      </c>
      <c r="F51" s="34">
        <v>0</v>
      </c>
      <c r="H51" s="22" t="s">
        <v>68</v>
      </c>
      <c r="I51" s="44">
        <v>1.4386126339343207E-2</v>
      </c>
      <c r="J51" s="24"/>
      <c r="L51">
        <f t="shared" si="2"/>
        <v>0.21498526442898974</v>
      </c>
      <c r="M51">
        <f t="shared" si="1"/>
        <v>-9.6262058699547628E-4</v>
      </c>
    </row>
    <row r="52" spans="2:13" ht="14.45" x14ac:dyDescent="0.3">
      <c r="B52" s="22" t="s">
        <v>69</v>
      </c>
      <c r="C52" s="31">
        <v>5.5032744482967362E-4</v>
      </c>
      <c r="D52" s="32">
        <v>2.3453248294457208E-2</v>
      </c>
      <c r="E52" s="33">
        <v>18171</v>
      </c>
      <c r="F52" s="34">
        <v>0</v>
      </c>
      <c r="H52" s="22" t="s">
        <v>69</v>
      </c>
      <c r="I52" s="44">
        <v>5.4940715698868865E-3</v>
      </c>
      <c r="J52" s="24"/>
      <c r="L52">
        <f t="shared" si="2"/>
        <v>0.23412739943642855</v>
      </c>
      <c r="M52">
        <f t="shared" si="1"/>
        <v>-1.2891768043413277E-4</v>
      </c>
    </row>
    <row r="53" spans="2:13" ht="14.45" x14ac:dyDescent="0.3">
      <c r="B53" s="22" t="s">
        <v>70</v>
      </c>
      <c r="C53" s="31">
        <v>3.8522921138077156E-3</v>
      </c>
      <c r="D53" s="32">
        <v>6.1948875344219438E-2</v>
      </c>
      <c r="E53" s="33">
        <v>18171</v>
      </c>
      <c r="F53" s="34">
        <v>0</v>
      </c>
      <c r="H53" s="22" t="s">
        <v>70</v>
      </c>
      <c r="I53" s="44">
        <v>9.2673494143378932E-3</v>
      </c>
      <c r="J53" s="24"/>
      <c r="L53">
        <f t="shared" si="2"/>
        <v>0.1490204434863007</v>
      </c>
      <c r="M53">
        <f t="shared" si="1"/>
        <v>-5.7629031788525764E-4</v>
      </c>
    </row>
    <row r="54" spans="2:13" ht="14.45" x14ac:dyDescent="0.3">
      <c r="B54" s="22" t="s">
        <v>71</v>
      </c>
      <c r="C54" s="31">
        <v>0.33113202355401467</v>
      </c>
      <c r="D54" s="32">
        <v>0.47063339878570815</v>
      </c>
      <c r="E54" s="33">
        <v>18171</v>
      </c>
      <c r="F54" s="34">
        <v>0</v>
      </c>
      <c r="H54" s="22" t="s">
        <v>71</v>
      </c>
      <c r="I54" s="44">
        <v>7.0364012757076749E-3</v>
      </c>
      <c r="J54" s="24"/>
      <c r="L54">
        <f t="shared" si="2"/>
        <v>1.0000190158385892E-2</v>
      </c>
      <c r="M54">
        <f t="shared" si="1"/>
        <v>-4.950727676732593E-3</v>
      </c>
    </row>
    <row r="55" spans="2:13" ht="14.45" x14ac:dyDescent="0.3">
      <c r="B55" s="22" t="s">
        <v>72</v>
      </c>
      <c r="C55" s="31">
        <v>0.45203896318309394</v>
      </c>
      <c r="D55" s="32">
        <v>0.49770811857364167</v>
      </c>
      <c r="E55" s="33">
        <v>18171</v>
      </c>
      <c r="F55" s="34">
        <v>0</v>
      </c>
      <c r="H55" s="22" t="s">
        <v>72</v>
      </c>
      <c r="I55" s="44">
        <v>-1.6055472346241037E-2</v>
      </c>
      <c r="J55" s="24"/>
      <c r="L55">
        <f t="shared" si="2"/>
        <v>-1.7676571759859028E-2</v>
      </c>
      <c r="M55">
        <f t="shared" si="1"/>
        <v>1.4582239674147037E-2</v>
      </c>
    </row>
    <row r="56" spans="2:13" ht="14.45" x14ac:dyDescent="0.3">
      <c r="B56" s="22" t="s">
        <v>73</v>
      </c>
      <c r="C56" s="31">
        <v>2.2013097793186946E-4</v>
      </c>
      <c r="D56" s="32">
        <v>1.4835586698749575E-2</v>
      </c>
      <c r="E56" s="33">
        <v>18171</v>
      </c>
      <c r="F56" s="34">
        <v>0</v>
      </c>
      <c r="H56" s="22" t="s">
        <v>73</v>
      </c>
      <c r="I56" s="44">
        <v>-2.9851866554874644E-4</v>
      </c>
      <c r="J56" s="24"/>
      <c r="L56">
        <f t="shared" si="2"/>
        <v>-2.0117367678362429E-2</v>
      </c>
      <c r="M56">
        <f t="shared" si="1"/>
        <v>4.4294308754031874E-6</v>
      </c>
    </row>
    <row r="57" spans="2:13" ht="14.45" x14ac:dyDescent="0.3">
      <c r="B57" s="22" t="s">
        <v>74</v>
      </c>
      <c r="C57" s="31">
        <v>8.2549116724451059E-4</v>
      </c>
      <c r="D57" s="32">
        <v>2.8720291182693303E-2</v>
      </c>
      <c r="E57" s="33">
        <v>18171</v>
      </c>
      <c r="F57" s="34">
        <v>0</v>
      </c>
      <c r="H57" s="22" t="s">
        <v>74</v>
      </c>
      <c r="I57" s="44">
        <v>3.3213883289688355E-3</v>
      </c>
      <c r="J57" s="24"/>
      <c r="L57">
        <f t="shared" si="2"/>
        <v>0.11555058864584498</v>
      </c>
      <c r="M57">
        <f t="shared" si="1"/>
        <v>-9.5464795642634669E-5</v>
      </c>
    </row>
    <row r="58" spans="2:13" ht="14.45" x14ac:dyDescent="0.3">
      <c r="B58" s="22" t="s">
        <v>75</v>
      </c>
      <c r="C58" s="31">
        <v>3.8522921138077156E-4</v>
      </c>
      <c r="D58" s="32">
        <v>1.9624015976746741E-2</v>
      </c>
      <c r="E58" s="33">
        <v>18171</v>
      </c>
      <c r="F58" s="34">
        <v>0</v>
      </c>
      <c r="H58" s="22" t="s">
        <v>75</v>
      </c>
      <c r="I58" s="44">
        <v>-1.1377582361265658E-3</v>
      </c>
      <c r="J58" s="24"/>
      <c r="L58">
        <f t="shared" si="2"/>
        <v>-5.7955514292598181E-2</v>
      </c>
      <c r="M58">
        <f t="shared" si="1"/>
        <v>2.2334761068497425E-5</v>
      </c>
    </row>
    <row r="59" spans="2:13" ht="14.45" x14ac:dyDescent="0.3">
      <c r="B59" s="22" t="s">
        <v>76</v>
      </c>
      <c r="C59" s="31">
        <v>0.16895052556270981</v>
      </c>
      <c r="D59" s="32">
        <v>0.37471852481707807</v>
      </c>
      <c r="E59" s="33">
        <v>18171</v>
      </c>
      <c r="F59" s="34">
        <v>0</v>
      </c>
      <c r="H59" s="22" t="s">
        <v>76</v>
      </c>
      <c r="I59" s="44">
        <v>-2.1792682699201992E-2</v>
      </c>
      <c r="J59" s="24"/>
      <c r="L59">
        <f t="shared" si="2"/>
        <v>-4.8331737835996702E-2</v>
      </c>
      <c r="M59">
        <f t="shared" si="1"/>
        <v>9.8257357232309044E-3</v>
      </c>
    </row>
    <row r="60" spans="2:13" ht="14.45" x14ac:dyDescent="0.3">
      <c r="B60" s="22" t="s">
        <v>77</v>
      </c>
      <c r="C60" s="31">
        <v>8.2549116724451048E-4</v>
      </c>
      <c r="D60" s="32">
        <v>2.87202911826927E-2</v>
      </c>
      <c r="E60" s="33">
        <v>18171</v>
      </c>
      <c r="F60" s="34">
        <v>0</v>
      </c>
      <c r="H60" s="22" t="s">
        <v>77</v>
      </c>
      <c r="I60" s="44">
        <v>1.1558703234366358E-3</v>
      </c>
      <c r="J60" s="24"/>
      <c r="L60">
        <f t="shared" si="2"/>
        <v>4.0212550609171033E-2</v>
      </c>
      <c r="M60">
        <f t="shared" si="1"/>
        <v>-3.3222530245514734E-5</v>
      </c>
    </row>
    <row r="61" spans="2:13" ht="14.45" x14ac:dyDescent="0.3">
      <c r="B61" s="22" t="s">
        <v>78</v>
      </c>
      <c r="C61" s="37">
        <v>5.5032744482967372E-4</v>
      </c>
      <c r="D61" s="38">
        <v>2.3453248294457222E-2</v>
      </c>
      <c r="E61" s="33">
        <v>18171</v>
      </c>
      <c r="F61" s="34">
        <v>0</v>
      </c>
      <c r="H61" s="22" t="s">
        <v>78</v>
      </c>
      <c r="I61" s="44">
        <v>6.7254949475335198E-3</v>
      </c>
      <c r="J61" s="24"/>
      <c r="L61">
        <f t="shared" si="2"/>
        <v>0.28660395518314669</v>
      </c>
      <c r="M61">
        <f t="shared" si="1"/>
        <v>-1.5781287108812658E-4</v>
      </c>
    </row>
    <row r="62" spans="2:13" ht="14.45" x14ac:dyDescent="0.3">
      <c r="B62" s="22" t="s">
        <v>79</v>
      </c>
      <c r="C62" s="37">
        <v>1.9646689780419349E-2</v>
      </c>
      <c r="D62" s="38">
        <v>0.13878673347429091</v>
      </c>
      <c r="E62" s="33">
        <v>18171</v>
      </c>
      <c r="F62" s="34">
        <v>0</v>
      </c>
      <c r="H62" s="22" t="s">
        <v>79</v>
      </c>
      <c r="I62" s="44">
        <v>4.2389697842856226E-2</v>
      </c>
      <c r="J62" s="24"/>
      <c r="L62">
        <f t="shared" si="2"/>
        <v>0.29942977660145004</v>
      </c>
      <c r="M62">
        <f t="shared" si="1"/>
        <v>-6.0006977796518285E-3</v>
      </c>
    </row>
    <row r="63" spans="2:13" ht="14.45" x14ac:dyDescent="0.3">
      <c r="B63" s="22" t="s">
        <v>80</v>
      </c>
      <c r="C63" s="37">
        <v>3.13686643552914E-3</v>
      </c>
      <c r="D63" s="38">
        <v>5.5921360881299252E-2</v>
      </c>
      <c r="E63" s="33">
        <v>18171</v>
      </c>
      <c r="F63" s="34">
        <v>0</v>
      </c>
      <c r="H63" s="22" t="s">
        <v>80</v>
      </c>
      <c r="I63" s="44">
        <v>1.174053431300119E-2</v>
      </c>
      <c r="J63" s="24"/>
      <c r="L63">
        <f t="shared" si="2"/>
        <v>0.20928864463478053</v>
      </c>
      <c r="M63">
        <f t="shared" si="1"/>
        <v>-6.5857639086797462E-4</v>
      </c>
    </row>
    <row r="64" spans="2:13" ht="14.45" x14ac:dyDescent="0.3">
      <c r="B64" s="22" t="s">
        <v>81</v>
      </c>
      <c r="C64" s="37">
        <v>4.4026195586373891E-4</v>
      </c>
      <c r="D64" s="38">
        <v>2.0978378029855443E-2</v>
      </c>
      <c r="E64" s="33">
        <v>18171</v>
      </c>
      <c r="F64" s="34">
        <v>0</v>
      </c>
      <c r="H64" s="22" t="s">
        <v>81</v>
      </c>
      <c r="I64" s="44">
        <v>4.7521311815787916E-3</v>
      </c>
      <c r="J64" s="24"/>
      <c r="L64">
        <f t="shared" si="2"/>
        <v>0.22642546493586091</v>
      </c>
      <c r="M64">
        <f t="shared" si="1"/>
        <v>-9.9730425562235715E-5</v>
      </c>
    </row>
    <row r="65" spans="2:13" ht="14.45" x14ac:dyDescent="0.3">
      <c r="B65" s="22" t="s">
        <v>82</v>
      </c>
      <c r="C65" s="37">
        <v>2.3113752682846294E-3</v>
      </c>
      <c r="D65" s="38">
        <v>4.8022491886123841E-2</v>
      </c>
      <c r="E65" s="33">
        <v>18171</v>
      </c>
      <c r="F65" s="34">
        <v>0</v>
      </c>
      <c r="H65" s="22" t="s">
        <v>82</v>
      </c>
      <c r="I65" s="44">
        <v>8.1299538963584949E-3</v>
      </c>
      <c r="J65" s="24"/>
      <c r="L65">
        <f t="shared" si="2"/>
        <v>0.16890340762041728</v>
      </c>
      <c r="M65">
        <f t="shared" si="1"/>
        <v>-3.9130360858610666E-4</v>
      </c>
    </row>
    <row r="66" spans="2:13" ht="14.45" x14ac:dyDescent="0.3">
      <c r="B66" s="22" t="s">
        <v>83</v>
      </c>
      <c r="C66" s="37">
        <v>0.1579990094105993</v>
      </c>
      <c r="D66" s="38">
        <v>0.36475011190911016</v>
      </c>
      <c r="E66" s="33">
        <v>18171</v>
      </c>
      <c r="F66" s="34">
        <v>0</v>
      </c>
      <c r="H66" s="22" t="s">
        <v>83</v>
      </c>
      <c r="I66" s="44">
        <v>1.2482739297091852E-2</v>
      </c>
      <c r="J66" s="24"/>
      <c r="L66">
        <f t="shared" si="2"/>
        <v>2.8815560325419778E-2</v>
      </c>
      <c r="M66">
        <f t="shared" si="1"/>
        <v>-5.4071551434170051E-3</v>
      </c>
    </row>
    <row r="67" spans="2:13" ht="16.899999999999999" x14ac:dyDescent="0.3">
      <c r="B67" s="22" t="s">
        <v>84</v>
      </c>
      <c r="C67" s="37">
        <v>0.22640471080292773</v>
      </c>
      <c r="D67" s="38">
        <v>0.41851553973976996</v>
      </c>
      <c r="E67" s="33">
        <v>18171</v>
      </c>
      <c r="F67" s="34">
        <v>0</v>
      </c>
      <c r="H67" s="22" t="s">
        <v>84</v>
      </c>
      <c r="I67" s="44">
        <v>-6.4383124949042572E-3</v>
      </c>
      <c r="J67" s="24"/>
      <c r="L67">
        <f t="shared" si="2"/>
        <v>-1.1900748582796987E-2</v>
      </c>
      <c r="M67">
        <f t="shared" si="1"/>
        <v>3.4829394372644803E-3</v>
      </c>
    </row>
    <row r="68" spans="2:13" ht="14.45" x14ac:dyDescent="0.3">
      <c r="B68" s="22" t="s">
        <v>85</v>
      </c>
      <c r="C68" s="37">
        <v>1.6509823344890211E-4</v>
      </c>
      <c r="D68" s="38">
        <v>1.2848348564349564E-2</v>
      </c>
      <c r="E68" s="33">
        <v>18171</v>
      </c>
      <c r="F68" s="34">
        <v>0</v>
      </c>
      <c r="H68" s="22" t="s">
        <v>85</v>
      </c>
      <c r="I68" s="44">
        <v>-8.6833480363968725E-4</v>
      </c>
      <c r="J68" s="24"/>
      <c r="L68">
        <f t="shared" si="2"/>
        <v>-6.7572220565882163E-2</v>
      </c>
      <c r="M68">
        <f t="shared" si="1"/>
        <v>1.1157896394630476E-5</v>
      </c>
    </row>
    <row r="69" spans="2:13" ht="14.45" x14ac:dyDescent="0.3">
      <c r="B69" s="22" t="s">
        <v>86</v>
      </c>
      <c r="C69" s="37">
        <v>5.5032744482967378E-5</v>
      </c>
      <c r="D69" s="38">
        <v>7.418405791203975E-3</v>
      </c>
      <c r="E69" s="33">
        <v>18171</v>
      </c>
      <c r="F69" s="34">
        <v>0</v>
      </c>
      <c r="H69" s="22" t="s">
        <v>86</v>
      </c>
      <c r="I69" s="44">
        <v>-6.4499199623344007E-4</v>
      </c>
      <c r="J69" s="24"/>
      <c r="L69">
        <f t="shared" si="2"/>
        <v>-8.6940040583712005E-2</v>
      </c>
      <c r="M69">
        <f t="shared" si="1"/>
        <v>4.7848123601382513E-6</v>
      </c>
    </row>
    <row r="70" spans="2:13" ht="14.45" x14ac:dyDescent="0.3">
      <c r="B70" s="22" t="s">
        <v>87</v>
      </c>
      <c r="C70" s="37">
        <v>8.2549116724451048E-4</v>
      </c>
      <c r="D70" s="38">
        <v>2.87202911826927E-2</v>
      </c>
      <c r="E70" s="33">
        <v>18171</v>
      </c>
      <c r="F70" s="34">
        <v>0</v>
      </c>
      <c r="H70" s="22" t="s">
        <v>87</v>
      </c>
      <c r="I70" s="44">
        <v>1.1558703234365506E-3</v>
      </c>
      <c r="J70" s="24"/>
      <c r="L70">
        <f t="shared" si="2"/>
        <v>4.021255060916807E-2</v>
      </c>
      <c r="M70">
        <f t="shared" si="1"/>
        <v>-3.3222530245512288E-5</v>
      </c>
    </row>
    <row r="71" spans="2:13" ht="14.45" x14ac:dyDescent="0.3">
      <c r="B71" s="22" t="s">
        <v>88</v>
      </c>
      <c r="C71" s="31">
        <v>0.85080622970667552</v>
      </c>
      <c r="D71" s="32">
        <v>0.35628917351537964</v>
      </c>
      <c r="E71" s="33">
        <v>18171</v>
      </c>
      <c r="F71" s="34">
        <v>0</v>
      </c>
      <c r="H71" s="22" t="s">
        <v>88</v>
      </c>
      <c r="I71" s="44">
        <v>-8.3706996108388845E-2</v>
      </c>
      <c r="J71" s="24"/>
      <c r="L71">
        <f t="shared" si="2"/>
        <v>-3.5051759294617152E-2</v>
      </c>
      <c r="M71">
        <f t="shared" si="1"/>
        <v>0.19988941301910046</v>
      </c>
    </row>
    <row r="72" spans="2:13" ht="16.899999999999999" x14ac:dyDescent="0.3">
      <c r="B72" s="22" t="s">
        <v>89</v>
      </c>
      <c r="C72" s="31">
        <v>4.4026195586373898E-3</v>
      </c>
      <c r="D72" s="32">
        <v>6.620783740969978E-2</v>
      </c>
      <c r="E72" s="33">
        <v>18171</v>
      </c>
      <c r="F72" s="34">
        <v>0</v>
      </c>
      <c r="H72" s="22" t="s">
        <v>89</v>
      </c>
      <c r="I72" s="44">
        <v>-9.2962217196540834E-4</v>
      </c>
      <c r="J72" s="24"/>
      <c r="L72">
        <f t="shared" si="2"/>
        <v>-1.3979151644566113E-2</v>
      </c>
      <c r="M72">
        <f t="shared" ref="M72:M111" si="7">((0-C72)/D72)*I72</f>
        <v>6.1817043367712627E-5</v>
      </c>
    </row>
    <row r="73" spans="2:13" ht="14.45" x14ac:dyDescent="0.3">
      <c r="B73" s="22" t="s">
        <v>90</v>
      </c>
      <c r="C73" s="31">
        <v>1.1006548896593473E-4</v>
      </c>
      <c r="D73" s="32">
        <v>1.0490921381206103E-2</v>
      </c>
      <c r="E73" s="33">
        <v>18171</v>
      </c>
      <c r="F73" s="34">
        <v>0</v>
      </c>
      <c r="H73" s="22" t="s">
        <v>90</v>
      </c>
      <c r="I73" s="44">
        <v>9.3998498196313748E-4</v>
      </c>
      <c r="J73" s="24"/>
      <c r="L73">
        <f t="shared" si="2"/>
        <v>8.9589988133951901E-2</v>
      </c>
      <c r="M73">
        <f t="shared" si="7"/>
        <v>-9.861851299901138E-6</v>
      </c>
    </row>
    <row r="74" spans="2:13" ht="14.45" x14ac:dyDescent="0.3">
      <c r="B74" s="22" t="s">
        <v>91</v>
      </c>
      <c r="C74" s="31">
        <v>9.6307302845192889E-3</v>
      </c>
      <c r="D74" s="32">
        <v>9.7665266337492743E-2</v>
      </c>
      <c r="E74" s="33">
        <v>18171</v>
      </c>
      <c r="F74" s="34">
        <v>0</v>
      </c>
      <c r="H74" s="22" t="s">
        <v>91</v>
      </c>
      <c r="I74" s="44">
        <v>3.4649003144532523E-2</v>
      </c>
      <c r="J74" s="24"/>
      <c r="L74">
        <f t="shared" si="2"/>
        <v>0.35135631353361452</v>
      </c>
      <c r="M74">
        <f t="shared" si="7"/>
        <v>-3.416723431228192E-3</v>
      </c>
    </row>
    <row r="75" spans="2:13" ht="14.45" x14ac:dyDescent="0.3">
      <c r="B75" s="22" t="s">
        <v>92</v>
      </c>
      <c r="C75" s="31">
        <v>0.13147322656980903</v>
      </c>
      <c r="D75" s="32">
        <v>0.33792647379416341</v>
      </c>
      <c r="E75" s="33">
        <v>18171</v>
      </c>
      <c r="F75" s="34">
        <v>0</v>
      </c>
      <c r="H75" s="22" t="s">
        <v>92</v>
      </c>
      <c r="I75" s="44">
        <v>7.6906487718470778E-2</v>
      </c>
      <c r="J75" s="24"/>
      <c r="L75">
        <f t="shared" si="2"/>
        <v>0.19766235797985501</v>
      </c>
      <c r="M75">
        <f t="shared" si="7"/>
        <v>-2.9921136308064485E-2</v>
      </c>
    </row>
    <row r="76" spans="2:13" ht="14.45" x14ac:dyDescent="0.3">
      <c r="B76" s="22" t="s">
        <v>93</v>
      </c>
      <c r="C76" s="31">
        <v>1.6509823344890212E-3</v>
      </c>
      <c r="D76" s="32">
        <v>4.0599843656056775E-2</v>
      </c>
      <c r="E76" s="33">
        <v>18171</v>
      </c>
      <c r="F76" s="34">
        <v>0</v>
      </c>
      <c r="H76" s="22" t="s">
        <v>93</v>
      </c>
      <c r="I76" s="44">
        <v>9.3306155343587088E-3</v>
      </c>
      <c r="J76" s="24"/>
      <c r="L76">
        <f t="shared" si="2"/>
        <v>0.22943957449333452</v>
      </c>
      <c r="M76">
        <f t="shared" si="7"/>
        <v>-3.7942711177994803E-4</v>
      </c>
    </row>
    <row r="77" spans="2:13" ht="14.45" x14ac:dyDescent="0.3">
      <c r="B77" s="22" t="s">
        <v>94</v>
      </c>
      <c r="C77" s="31">
        <v>1.650982334489021E-3</v>
      </c>
      <c r="D77" s="32">
        <v>4.0599843656057032E-2</v>
      </c>
      <c r="E77" s="33">
        <v>18171</v>
      </c>
      <c r="F77" s="34">
        <v>0</v>
      </c>
      <c r="H77" s="22" t="s">
        <v>94</v>
      </c>
      <c r="I77" s="44">
        <v>3.1375761674142617E-3</v>
      </c>
      <c r="J77" s="24"/>
      <c r="L77">
        <f t="shared" si="2"/>
        <v>7.7152910024111121E-2</v>
      </c>
      <c r="M77">
        <f t="shared" si="7"/>
        <v>-1.2758873825717071E-4</v>
      </c>
    </row>
    <row r="78" spans="2:13" ht="14.45" x14ac:dyDescent="0.3">
      <c r="B78" s="22" t="s">
        <v>95</v>
      </c>
      <c r="C78" s="31">
        <v>9.3555665621044518E-4</v>
      </c>
      <c r="D78" s="32">
        <v>3.0573400708238201E-2</v>
      </c>
      <c r="E78" s="33">
        <v>18171</v>
      </c>
      <c r="F78" s="34">
        <v>0</v>
      </c>
      <c r="H78" s="22" t="s">
        <v>95</v>
      </c>
      <c r="I78" s="44">
        <v>-1.0726356248716385E-3</v>
      </c>
      <c r="J78" s="24"/>
      <c r="L78">
        <f t="shared" si="2"/>
        <v>-3.5051125771047881E-2</v>
      </c>
      <c r="M78">
        <f t="shared" si="7"/>
        <v>3.2823021819313311E-5</v>
      </c>
    </row>
    <row r="79" spans="2:13" ht="14.45" x14ac:dyDescent="0.3">
      <c r="B79" s="22" t="s">
        <v>96</v>
      </c>
      <c r="C79" s="31">
        <v>0.69363271146332062</v>
      </c>
      <c r="D79" s="32">
        <v>0.4609968204922093</v>
      </c>
      <c r="E79" s="33">
        <v>18171</v>
      </c>
      <c r="F79" s="34">
        <v>0</v>
      </c>
      <c r="H79" s="22" t="s">
        <v>96</v>
      </c>
      <c r="I79" s="44">
        <v>-7.2341657296931691E-2</v>
      </c>
      <c r="J79" s="24"/>
      <c r="L79">
        <f t="shared" si="2"/>
        <v>-4.807650814304304E-2</v>
      </c>
      <c r="M79">
        <f t="shared" si="7"/>
        <v>0.10884790886202879</v>
      </c>
    </row>
    <row r="80" spans="2:13" ht="14.45" x14ac:dyDescent="0.3">
      <c r="B80" s="22" t="s">
        <v>97</v>
      </c>
      <c r="C80" s="37">
        <v>3.8522921138077156E-4</v>
      </c>
      <c r="D80" s="38">
        <v>1.9624015976746106E-2</v>
      </c>
      <c r="E80" s="33">
        <v>18171</v>
      </c>
      <c r="F80" s="34">
        <v>0</v>
      </c>
      <c r="H80" s="22" t="s">
        <v>97</v>
      </c>
      <c r="I80" s="44">
        <v>2.3343237553081461E-4</v>
      </c>
      <c r="J80" s="24"/>
      <c r="L80">
        <f t="shared" si="2"/>
        <v>1.1890657388242153E-2</v>
      </c>
      <c r="M80">
        <f t="shared" si="7"/>
        <v>-4.5823938404368573E-6</v>
      </c>
    </row>
    <row r="81" spans="2:13" ht="14.45" x14ac:dyDescent="0.3">
      <c r="B81" s="22" t="s">
        <v>98</v>
      </c>
      <c r="C81" s="31">
        <v>4.2375213251884866E-3</v>
      </c>
      <c r="D81" s="32">
        <v>6.4959964325847441E-2</v>
      </c>
      <c r="E81" s="33">
        <v>18171</v>
      </c>
      <c r="F81" s="34">
        <v>0</v>
      </c>
      <c r="H81" s="22" t="s">
        <v>98</v>
      </c>
      <c r="I81" s="44">
        <v>-2.2036583911563237E-3</v>
      </c>
      <c r="J81" s="24"/>
      <c r="L81">
        <f t="shared" si="2"/>
        <v>-3.3779580461642165E-2</v>
      </c>
      <c r="M81">
        <f t="shared" si="7"/>
        <v>1.4375083981134332E-4</v>
      </c>
    </row>
    <row r="82" spans="2:13" ht="14.45" x14ac:dyDescent="0.3">
      <c r="B82" s="22" t="s">
        <v>99</v>
      </c>
      <c r="C82" s="31">
        <v>7.1542567827857578E-4</v>
      </c>
      <c r="D82" s="32">
        <v>2.6738608606539309E-2</v>
      </c>
      <c r="E82" s="33">
        <v>18171</v>
      </c>
      <c r="F82" s="34">
        <v>0</v>
      </c>
      <c r="H82" s="22" t="s">
        <v>99</v>
      </c>
      <c r="I82" s="44">
        <v>2.8228292095895929E-3</v>
      </c>
      <c r="J82" s="24"/>
      <c r="L82">
        <f t="shared" si="2"/>
        <v>0.10549575434519014</v>
      </c>
      <c r="M82">
        <f t="shared" si="7"/>
        <v>-7.5528406569416886E-5</v>
      </c>
    </row>
    <row r="83" spans="2:13" ht="14.45" x14ac:dyDescent="0.3">
      <c r="B83" s="22" t="s">
        <v>100</v>
      </c>
      <c r="C83" s="31">
        <v>0.28776622090143633</v>
      </c>
      <c r="D83" s="32">
        <v>0.45273403115602201</v>
      </c>
      <c r="E83" s="33">
        <v>18171</v>
      </c>
      <c r="F83" s="34">
        <v>0</v>
      </c>
      <c r="H83" s="22" t="s">
        <v>100</v>
      </c>
      <c r="I83" s="44">
        <v>6.9619479212164215E-2</v>
      </c>
      <c r="J83" s="24"/>
      <c r="L83">
        <f t="shared" si="2"/>
        <v>0.10952422695404893</v>
      </c>
      <c r="M83">
        <f t="shared" si="7"/>
        <v>-4.4251443574619208E-2</v>
      </c>
    </row>
    <row r="84" spans="2:13" ht="14.45" x14ac:dyDescent="0.3">
      <c r="B84" s="22" t="s">
        <v>101</v>
      </c>
      <c r="C84" s="31">
        <v>5.5032744482967372E-4</v>
      </c>
      <c r="D84" s="32">
        <v>2.34532482944575E-2</v>
      </c>
      <c r="E84" s="33">
        <v>18171</v>
      </c>
      <c r="F84" s="34">
        <v>0</v>
      </c>
      <c r="H84" s="22" t="s">
        <v>101</v>
      </c>
      <c r="I84" s="44">
        <v>2.5389267474115389E-3</v>
      </c>
      <c r="J84" s="24"/>
      <c r="L84">
        <f t="shared" ref="L84:L111" si="8">((1-C84)/D84)*I84</f>
        <v>0.10819522628520921</v>
      </c>
      <c r="M84">
        <f t="shared" si="7"/>
        <v>-5.9575588505704107E-5</v>
      </c>
    </row>
    <row r="85" spans="2:13" ht="14.45" x14ac:dyDescent="0.3">
      <c r="B85" s="22" t="s">
        <v>102</v>
      </c>
      <c r="C85" s="31">
        <v>7.209289527268725E-3</v>
      </c>
      <c r="D85" s="32">
        <v>8.4603248047477375E-2</v>
      </c>
      <c r="E85" s="33">
        <v>18171</v>
      </c>
      <c r="F85" s="34">
        <v>0</v>
      </c>
      <c r="H85" s="22" t="s">
        <v>102</v>
      </c>
      <c r="I85" s="44">
        <v>1.3250939551120715E-2</v>
      </c>
      <c r="J85" s="24"/>
      <c r="L85">
        <f t="shared" si="8"/>
        <v>0.15549532665703139</v>
      </c>
      <c r="M85">
        <f t="shared" si="7"/>
        <v>-1.1291512079862039E-3</v>
      </c>
    </row>
    <row r="86" spans="2:13" ht="14.45" x14ac:dyDescent="0.3">
      <c r="B86" s="22" t="s">
        <v>103</v>
      </c>
      <c r="C86" s="31">
        <v>9.9058940069341253E-4</v>
      </c>
      <c r="D86" s="32">
        <v>3.145890330544783E-2</v>
      </c>
      <c r="E86" s="33">
        <v>18171</v>
      </c>
      <c r="F86" s="34">
        <v>0</v>
      </c>
      <c r="H86" s="22" t="s">
        <v>103</v>
      </c>
      <c r="I86" s="44">
        <v>9.2880420205699622E-3</v>
      </c>
      <c r="J86" s="24"/>
      <c r="L86">
        <f t="shared" si="8"/>
        <v>0.29495120330480007</v>
      </c>
      <c r="M86">
        <f t="shared" si="7"/>
        <v>-2.9246524869092723E-4</v>
      </c>
    </row>
    <row r="87" spans="2:13" ht="14.45" x14ac:dyDescent="0.3">
      <c r="B87" s="22" t="s">
        <v>104</v>
      </c>
      <c r="C87" s="31">
        <v>1.6509823344890211E-4</v>
      </c>
      <c r="D87" s="32">
        <v>1.2848348564349644E-2</v>
      </c>
      <c r="E87" s="33">
        <v>18171</v>
      </c>
      <c r="F87" s="34">
        <v>0</v>
      </c>
      <c r="H87" s="22" t="s">
        <v>104</v>
      </c>
      <c r="I87" s="44">
        <v>3.7629007819870433E-3</v>
      </c>
      <c r="J87" s="24"/>
      <c r="L87">
        <f t="shared" si="8"/>
        <v>0.29282203194226092</v>
      </c>
      <c r="M87">
        <f t="shared" si="7"/>
        <v>-4.8352383081615082E-5</v>
      </c>
    </row>
    <row r="88" spans="2:13" ht="14.45" x14ac:dyDescent="0.3">
      <c r="B88" s="22" t="s">
        <v>105</v>
      </c>
      <c r="C88" s="31">
        <v>1.2657531231082496E-3</v>
      </c>
      <c r="D88" s="32">
        <v>3.5555879480994507E-2</v>
      </c>
      <c r="E88" s="33">
        <v>18171</v>
      </c>
      <c r="F88" s="34">
        <v>0</v>
      </c>
      <c r="H88" s="22" t="s">
        <v>105</v>
      </c>
      <c r="I88" s="44">
        <v>-7.7473536397105189E-4</v>
      </c>
      <c r="J88" s="24"/>
      <c r="L88">
        <f t="shared" si="8"/>
        <v>-2.1761653812504174E-2</v>
      </c>
      <c r="M88">
        <f t="shared" si="7"/>
        <v>2.7579790483116381E-5</v>
      </c>
    </row>
    <row r="89" spans="2:13" ht="14.45" x14ac:dyDescent="0.3">
      <c r="B89" s="22" t="s">
        <v>106</v>
      </c>
      <c r="C89" s="31">
        <v>2.9167354575972706E-3</v>
      </c>
      <c r="D89" s="32">
        <v>5.3929474023493192E-2</v>
      </c>
      <c r="E89" s="33">
        <v>18171</v>
      </c>
      <c r="F89" s="34">
        <v>0</v>
      </c>
      <c r="H89" s="22" t="s">
        <v>106</v>
      </c>
      <c r="I89" s="44">
        <v>-2.5148206434290575E-3</v>
      </c>
      <c r="J89" s="24"/>
      <c r="L89">
        <f t="shared" si="8"/>
        <v>-4.6495643102258691E-2</v>
      </c>
      <c r="M89">
        <f t="shared" si="7"/>
        <v>1.3601220247376703E-4</v>
      </c>
    </row>
    <row r="90" spans="2:13" ht="14.45" x14ac:dyDescent="0.3">
      <c r="B90" s="22" t="s">
        <v>107</v>
      </c>
      <c r="C90" s="31">
        <v>0.150074294205052</v>
      </c>
      <c r="D90" s="32">
        <v>0.35715405688145557</v>
      </c>
      <c r="E90" s="33">
        <v>18171</v>
      </c>
      <c r="F90" s="34">
        <v>0</v>
      </c>
      <c r="H90" s="22" t="s">
        <v>107</v>
      </c>
      <c r="I90" s="44">
        <v>-1.844967027459244E-2</v>
      </c>
      <c r="J90" s="24"/>
      <c r="L90">
        <f t="shared" si="8"/>
        <v>-4.3905000454808628E-2</v>
      </c>
      <c r="M90">
        <f t="shared" si="7"/>
        <v>7.7524563740134101E-3</v>
      </c>
    </row>
    <row r="91" spans="2:13" ht="14.45" x14ac:dyDescent="0.3">
      <c r="B91" s="22" t="s">
        <v>108</v>
      </c>
      <c r="C91" s="31">
        <v>0.33900170601507895</v>
      </c>
      <c r="D91" s="32">
        <v>0.47338344048478948</v>
      </c>
      <c r="E91" s="33">
        <v>18171</v>
      </c>
      <c r="F91" s="34">
        <v>0</v>
      </c>
      <c r="H91" s="22" t="s">
        <v>108</v>
      </c>
      <c r="I91" s="44">
        <v>-3.0503512967116484E-2</v>
      </c>
      <c r="J91" s="24"/>
      <c r="L91">
        <f t="shared" si="8"/>
        <v>-4.2592892584418091E-2</v>
      </c>
      <c r="M91">
        <f t="shared" si="7"/>
        <v>2.1844327559738193E-2</v>
      </c>
    </row>
    <row r="92" spans="2:13" ht="14.45" x14ac:dyDescent="0.3">
      <c r="B92" s="22" t="s">
        <v>109</v>
      </c>
      <c r="C92" s="31">
        <v>2.0362115458697925E-3</v>
      </c>
      <c r="D92" s="32">
        <v>4.5079676404120646E-2</v>
      </c>
      <c r="E92" s="33">
        <v>18171</v>
      </c>
      <c r="F92" s="34">
        <v>0</v>
      </c>
      <c r="H92" s="22" t="s">
        <v>109</v>
      </c>
      <c r="I92" s="44">
        <v>-6.4897248139217075E-4</v>
      </c>
      <c r="J92" s="24"/>
      <c r="L92">
        <f t="shared" si="8"/>
        <v>-1.436680756815299E-2</v>
      </c>
      <c r="M92">
        <f t="shared" si="7"/>
        <v>2.9313548032516851E-5</v>
      </c>
    </row>
    <row r="93" spans="2:13" ht="14.45" x14ac:dyDescent="0.3">
      <c r="B93" s="22" t="s">
        <v>110</v>
      </c>
      <c r="C93" s="31">
        <v>0.2467117935171427</v>
      </c>
      <c r="D93" s="32">
        <v>0.4311093974673092</v>
      </c>
      <c r="E93" s="33">
        <v>18171</v>
      </c>
      <c r="F93" s="34">
        <v>0</v>
      </c>
      <c r="H93" s="22" t="s">
        <v>110</v>
      </c>
      <c r="I93" s="44">
        <v>-2.0205958128050826E-2</v>
      </c>
      <c r="J93" s="24"/>
      <c r="L93">
        <f t="shared" si="8"/>
        <v>-3.5306374780896106E-2</v>
      </c>
      <c r="M93">
        <f t="shared" si="7"/>
        <v>1.156330202679407E-2</v>
      </c>
    </row>
    <row r="94" spans="2:13" ht="14.45" x14ac:dyDescent="0.3">
      <c r="B94" s="22" t="s">
        <v>111</v>
      </c>
      <c r="C94" s="31">
        <v>2.7516372241483686E-4</v>
      </c>
      <c r="D94" s="32">
        <v>1.658623365993361E-2</v>
      </c>
      <c r="E94" s="33">
        <v>18171</v>
      </c>
      <c r="F94" s="34">
        <v>0</v>
      </c>
      <c r="H94" s="22" t="s">
        <v>111</v>
      </c>
      <c r="I94" s="44">
        <v>2.7983434261813213E-4</v>
      </c>
      <c r="J94" s="24"/>
      <c r="L94">
        <f t="shared" si="8"/>
        <v>1.6866839578809936E-2</v>
      </c>
      <c r="M94">
        <f t="shared" si="7"/>
        <v>-4.6424197893895025E-6</v>
      </c>
    </row>
    <row r="95" spans="2:13" ht="14.45" x14ac:dyDescent="0.3">
      <c r="B95" s="22" t="s">
        <v>112</v>
      </c>
      <c r="C95" s="31">
        <v>4.7328160255351937E-3</v>
      </c>
      <c r="D95" s="32">
        <v>6.8634362526483889E-2</v>
      </c>
      <c r="E95" s="33">
        <v>18171</v>
      </c>
      <c r="F95" s="34">
        <v>0</v>
      </c>
      <c r="H95" s="22" t="s">
        <v>112</v>
      </c>
      <c r="I95" s="44">
        <v>-2.0495681638533285E-4</v>
      </c>
      <c r="J95" s="24"/>
      <c r="L95">
        <f t="shared" si="8"/>
        <v>-2.9720796692981515E-3</v>
      </c>
      <c r="M95">
        <f t="shared" si="7"/>
        <v>1.4133196105039593E-5</v>
      </c>
    </row>
    <row r="96" spans="2:13" ht="14.45" x14ac:dyDescent="0.3">
      <c r="B96" s="22" t="s">
        <v>113</v>
      </c>
      <c r="C96" s="31">
        <v>8.6401408838258763E-3</v>
      </c>
      <c r="D96" s="32">
        <v>9.2552472995784882E-2</v>
      </c>
      <c r="E96" s="33">
        <v>18171</v>
      </c>
      <c r="F96" s="34">
        <v>0</v>
      </c>
      <c r="H96" s="22" t="s">
        <v>113</v>
      </c>
      <c r="I96" s="44">
        <v>1.6425967014569311E-2</v>
      </c>
      <c r="J96" s="24"/>
      <c r="L96">
        <f t="shared" si="8"/>
        <v>0.17594391395843068</v>
      </c>
      <c r="M96">
        <f t="shared" si="7"/>
        <v>-1.5334292489993127E-3</v>
      </c>
    </row>
    <row r="97" spans="2:13" ht="14.45" x14ac:dyDescent="0.3">
      <c r="B97" s="22" t="s">
        <v>114</v>
      </c>
      <c r="C97" s="31">
        <v>1.9811788013868251E-3</v>
      </c>
      <c r="D97" s="32">
        <v>4.4467544924718286E-2</v>
      </c>
      <c r="E97" s="33">
        <v>18171</v>
      </c>
      <c r="F97" s="34">
        <v>0</v>
      </c>
      <c r="H97" s="22" t="s">
        <v>114</v>
      </c>
      <c r="I97" s="44">
        <v>7.4911258704303627E-3</v>
      </c>
      <c r="J97" s="24"/>
      <c r="L97">
        <f t="shared" si="8"/>
        <v>0.16812901686644466</v>
      </c>
      <c r="M97">
        <f t="shared" si="7"/>
        <v>-3.3375487219145335E-4</v>
      </c>
    </row>
    <row r="98" spans="2:13" ht="14.45" x14ac:dyDescent="0.3">
      <c r="B98" s="22" t="s">
        <v>115</v>
      </c>
      <c r="C98" s="31">
        <v>7.7265973254086184E-2</v>
      </c>
      <c r="D98" s="32">
        <v>0.26702034839786704</v>
      </c>
      <c r="E98" s="33">
        <v>18171</v>
      </c>
      <c r="F98" s="34">
        <v>0</v>
      </c>
      <c r="H98" s="22" t="s">
        <v>115</v>
      </c>
      <c r="I98" s="44">
        <v>2.442795776156511E-2</v>
      </c>
      <c r="J98" s="24"/>
      <c r="L98">
        <f t="shared" si="8"/>
        <v>8.4414944275790355E-2</v>
      </c>
      <c r="M98">
        <f t="shared" si="7"/>
        <v>-7.0685621615798689E-3</v>
      </c>
    </row>
    <row r="99" spans="2:13" ht="14.45" x14ac:dyDescent="0.3">
      <c r="B99" s="22" t="s">
        <v>116</v>
      </c>
      <c r="C99" s="31">
        <v>7.3193550162346604E-2</v>
      </c>
      <c r="D99" s="32">
        <v>0.26046110611316492</v>
      </c>
      <c r="E99" s="33">
        <v>18171</v>
      </c>
      <c r="F99" s="34">
        <v>0</v>
      </c>
      <c r="H99" s="22" t="s">
        <v>116</v>
      </c>
      <c r="I99" s="44">
        <v>6.8900140110309219E-2</v>
      </c>
      <c r="J99" s="24"/>
      <c r="L99">
        <f t="shared" si="8"/>
        <v>0.2451694043762834</v>
      </c>
      <c r="M99">
        <f t="shared" si="7"/>
        <v>-1.936199203256677E-2</v>
      </c>
    </row>
    <row r="100" spans="2:13" ht="14.45" x14ac:dyDescent="0.3">
      <c r="B100" s="22" t="s">
        <v>117</v>
      </c>
      <c r="C100" s="31">
        <v>6.4168180067139952E-2</v>
      </c>
      <c r="D100" s="32">
        <v>0.24505903302383841</v>
      </c>
      <c r="E100" s="33">
        <v>18171</v>
      </c>
      <c r="F100" s="34">
        <v>0</v>
      </c>
      <c r="H100" s="22" t="s">
        <v>117</v>
      </c>
      <c r="I100" s="44">
        <v>1.2618901519032034E-2</v>
      </c>
      <c r="J100" s="24"/>
      <c r="L100">
        <f t="shared" si="8"/>
        <v>4.8189080926311044E-2</v>
      </c>
      <c r="M100">
        <f t="shared" si="7"/>
        <v>-3.3042321881845745E-3</v>
      </c>
    </row>
    <row r="101" spans="2:13" ht="14.45" x14ac:dyDescent="0.3">
      <c r="B101" s="22" t="s">
        <v>118</v>
      </c>
      <c r="C101" s="31">
        <v>1.2272302019701722E-2</v>
      </c>
      <c r="D101" s="32">
        <v>0.11010158831535972</v>
      </c>
      <c r="E101" s="33">
        <v>18171</v>
      </c>
      <c r="F101" s="34">
        <v>0</v>
      </c>
      <c r="H101" s="22" t="s">
        <v>118</v>
      </c>
      <c r="I101" s="44">
        <v>6.2677074739782117E-3</v>
      </c>
      <c r="J101" s="24"/>
      <c r="L101">
        <f t="shared" si="8"/>
        <v>5.6227965187517312E-2</v>
      </c>
      <c r="M101">
        <f t="shared" si="7"/>
        <v>-6.986202494326031E-4</v>
      </c>
    </row>
    <row r="102" spans="2:13" ht="14.45" x14ac:dyDescent="0.3">
      <c r="B102" s="22" t="s">
        <v>119</v>
      </c>
      <c r="C102" s="31">
        <v>1.6564856089373178E-2</v>
      </c>
      <c r="D102" s="32">
        <v>0.12763760492215581</v>
      </c>
      <c r="E102" s="33">
        <v>18171</v>
      </c>
      <c r="F102" s="34">
        <v>0</v>
      </c>
      <c r="H102" s="22" t="s">
        <v>119</v>
      </c>
      <c r="I102" s="44">
        <v>-1.5172250320312315E-3</v>
      </c>
      <c r="J102" s="24"/>
      <c r="L102">
        <f t="shared" si="8"/>
        <v>-1.1690069071967023E-2</v>
      </c>
      <c r="M102">
        <f t="shared" si="7"/>
        <v>1.9690603193408361E-4</v>
      </c>
    </row>
    <row r="103" spans="2:13" ht="14.45" x14ac:dyDescent="0.3">
      <c r="B103" s="22" t="s">
        <v>120</v>
      </c>
      <c r="C103" s="31">
        <v>1.6674921578339112E-2</v>
      </c>
      <c r="D103" s="32">
        <v>0.12805378160380815</v>
      </c>
      <c r="E103" s="33">
        <v>18171</v>
      </c>
      <c r="F103" s="34">
        <v>0</v>
      </c>
      <c r="H103" s="22" t="s">
        <v>120</v>
      </c>
      <c r="I103" s="44">
        <v>4.3604799468815472E-2</v>
      </c>
      <c r="J103" s="24"/>
      <c r="L103">
        <f t="shared" si="8"/>
        <v>0.334841285592761</v>
      </c>
      <c r="M103">
        <f t="shared" si="7"/>
        <v>-5.6781346280840939E-3</v>
      </c>
    </row>
    <row r="104" spans="2:13" ht="14.45" x14ac:dyDescent="0.3">
      <c r="B104" s="22" t="s">
        <v>121</v>
      </c>
      <c r="C104" s="31">
        <v>1.1006548896593476E-4</v>
      </c>
      <c r="D104" s="32">
        <v>1.0490921381206034E-2</v>
      </c>
      <c r="E104" s="33">
        <v>18171</v>
      </c>
      <c r="F104" s="34">
        <v>0</v>
      </c>
      <c r="H104" s="22" t="s">
        <v>121</v>
      </c>
      <c r="I104" s="44">
        <v>2.9962117915920765E-3</v>
      </c>
      <c r="J104" s="24"/>
      <c r="L104">
        <f t="shared" si="8"/>
        <v>0.28556900802279994</v>
      </c>
      <c r="M104">
        <f t="shared" si="7"/>
        <v>-3.1434752382937973E-5</v>
      </c>
    </row>
    <row r="105" spans="2:13" ht="14.45" x14ac:dyDescent="0.3">
      <c r="B105" s="22" t="s">
        <v>122</v>
      </c>
      <c r="C105" s="31">
        <v>1.9811788013868251E-3</v>
      </c>
      <c r="D105" s="32">
        <v>4.4467544924718348E-2</v>
      </c>
      <c r="E105" s="33">
        <v>18171</v>
      </c>
      <c r="F105" s="34">
        <v>0</v>
      </c>
      <c r="H105" s="22" t="s">
        <v>122</v>
      </c>
      <c r="I105" s="44">
        <v>1.2573444029661304E-2</v>
      </c>
      <c r="J105" s="24"/>
      <c r="L105">
        <f t="shared" si="8"/>
        <v>0.28219533617458414</v>
      </c>
      <c r="M105">
        <f t="shared" si="7"/>
        <v>-5.6018925295202792E-4</v>
      </c>
    </row>
    <row r="106" spans="2:13" ht="14.45" x14ac:dyDescent="0.3">
      <c r="B106" s="22" t="s">
        <v>123</v>
      </c>
      <c r="C106" s="31">
        <v>4.9529470034670627E-4</v>
      </c>
      <c r="D106" s="32">
        <v>2.2250317501828352E-2</v>
      </c>
      <c r="E106" s="33">
        <v>18171</v>
      </c>
      <c r="F106" s="34">
        <v>0</v>
      </c>
      <c r="H106" s="22" t="s">
        <v>123</v>
      </c>
      <c r="I106" s="44">
        <v>2.2745564738692421E-3</v>
      </c>
      <c r="J106" s="24"/>
      <c r="L106">
        <f t="shared" si="8"/>
        <v>0.10217516662021939</v>
      </c>
      <c r="M106">
        <f t="shared" si="7"/>
        <v>-5.0631896243914462E-5</v>
      </c>
    </row>
    <row r="107" spans="2:13" ht="14.45" x14ac:dyDescent="0.3">
      <c r="B107" s="22" t="s">
        <v>124</v>
      </c>
      <c r="C107" s="31">
        <v>0.21050024764735017</v>
      </c>
      <c r="D107" s="32">
        <v>0.40767516453304409</v>
      </c>
      <c r="E107" s="33">
        <v>18171</v>
      </c>
      <c r="F107" s="34">
        <v>0</v>
      </c>
      <c r="H107" s="22" t="s">
        <v>124</v>
      </c>
      <c r="I107" s="44">
        <v>6.0585478714076456E-2</v>
      </c>
      <c r="J107" s="24"/>
      <c r="L107">
        <f t="shared" si="8"/>
        <v>0.11732924789695659</v>
      </c>
      <c r="M107">
        <f t="shared" si="7"/>
        <v>-3.1282892318824689E-2</v>
      </c>
    </row>
    <row r="108" spans="2:13" ht="14.45" x14ac:dyDescent="0.3">
      <c r="B108" s="22" t="s">
        <v>125</v>
      </c>
      <c r="C108" s="31">
        <v>0.75879148093115401</v>
      </c>
      <c r="D108" s="32">
        <v>0.42782828614788954</v>
      </c>
      <c r="E108" s="33">
        <v>18171</v>
      </c>
      <c r="F108" s="34">
        <v>0</v>
      </c>
      <c r="H108" s="22" t="s">
        <v>125</v>
      </c>
      <c r="I108" s="44">
        <v>-7.2433858056174902E-2</v>
      </c>
      <c r="J108" s="24"/>
      <c r="L108">
        <f t="shared" si="8"/>
        <v>-4.0838028241389893E-2</v>
      </c>
      <c r="M108">
        <f t="shared" si="7"/>
        <v>0.12846788350268851</v>
      </c>
    </row>
    <row r="109" spans="2:13" x14ac:dyDescent="0.25">
      <c r="B109" s="22" t="s">
        <v>161</v>
      </c>
      <c r="C109" s="31">
        <v>5.2281107258818991E-3</v>
      </c>
      <c r="D109" s="32">
        <v>7.2118401347614117E-2</v>
      </c>
      <c r="E109" s="33">
        <v>18171</v>
      </c>
      <c r="F109" s="34">
        <v>0</v>
      </c>
      <c r="H109" s="22" t="s">
        <v>161</v>
      </c>
      <c r="I109" s="44">
        <v>-1.8375413659194851E-3</v>
      </c>
      <c r="J109" s="24"/>
      <c r="L109">
        <f t="shared" si="8"/>
        <v>-2.53462980603846E-2</v>
      </c>
      <c r="M109">
        <f t="shared" si="7"/>
        <v>1.3320968774820405E-4</v>
      </c>
    </row>
    <row r="110" spans="2:13" x14ac:dyDescent="0.25">
      <c r="B110" s="22" t="s">
        <v>126</v>
      </c>
      <c r="C110" s="31">
        <v>4.6227505365692596E-3</v>
      </c>
      <c r="D110" s="32">
        <v>6.7835344434825182E-2</v>
      </c>
      <c r="E110" s="33">
        <v>18171</v>
      </c>
      <c r="F110" s="34">
        <v>0</v>
      </c>
      <c r="H110" s="22" t="s">
        <v>126</v>
      </c>
      <c r="I110" s="44">
        <v>1.7671574038344128E-3</v>
      </c>
      <c r="J110" s="24"/>
      <c r="L110">
        <f t="shared" si="8"/>
        <v>2.593026232346524E-2</v>
      </c>
      <c r="M110">
        <f t="shared" si="7"/>
        <v>-1.20425832651688E-4</v>
      </c>
    </row>
    <row r="111" spans="2:13" ht="15.75" thickBot="1" x14ac:dyDescent="0.3">
      <c r="B111" s="23" t="s">
        <v>127</v>
      </c>
      <c r="C111" s="39">
        <v>6.6039293379560843E-4</v>
      </c>
      <c r="D111" s="40">
        <v>2.5690331570501178E-2</v>
      </c>
      <c r="E111" s="41">
        <v>18171</v>
      </c>
      <c r="F111" s="42">
        <v>0</v>
      </c>
      <c r="H111" s="23" t="s">
        <v>127</v>
      </c>
      <c r="I111" s="45">
        <v>3.7808578692892021E-3</v>
      </c>
      <c r="J111" s="24"/>
      <c r="L111">
        <f t="shared" si="8"/>
        <v>0.14707326789846209</v>
      </c>
      <c r="M111">
        <f t="shared" si="7"/>
        <v>-9.7190330677985844E-5</v>
      </c>
    </row>
    <row r="112" spans="2:13" ht="15.75" thickTop="1" x14ac:dyDescent="0.25">
      <c r="B112" s="156" t="s">
        <v>134</v>
      </c>
      <c r="C112" s="156"/>
      <c r="D112" s="156"/>
      <c r="E112" s="156"/>
      <c r="F112" s="156"/>
      <c r="H112" s="156" t="s">
        <v>131</v>
      </c>
      <c r="I112" s="156"/>
      <c r="J112" s="24"/>
    </row>
    <row r="113" spans="1:10" x14ac:dyDescent="0.25">
      <c r="A113" s="3"/>
      <c r="B113" s="16"/>
      <c r="C113" s="6"/>
      <c r="D113" s="7"/>
      <c r="E113" s="8"/>
      <c r="F113" s="8"/>
      <c r="G113" s="3"/>
      <c r="H113" s="16"/>
      <c r="I113" s="9"/>
      <c r="J113" s="10"/>
    </row>
    <row r="114" spans="1:10" x14ac:dyDescent="0.25">
      <c r="A114" s="3"/>
      <c r="B114" s="159"/>
      <c r="C114" s="160"/>
      <c r="D114" s="160"/>
      <c r="E114" s="160"/>
      <c r="F114" s="160"/>
      <c r="H114" s="159"/>
      <c r="I114" s="160"/>
      <c r="J114" s="1"/>
    </row>
    <row r="115" spans="1:10" x14ac:dyDescent="0.25">
      <c r="A115" s="3"/>
      <c r="B115" s="3"/>
      <c r="C115" s="3"/>
      <c r="D115" s="3"/>
      <c r="E115" s="3"/>
      <c r="F115" s="3"/>
    </row>
    <row r="116" spans="1:10" x14ac:dyDescent="0.25">
      <c r="A116" s="3"/>
      <c r="B116" s="3"/>
      <c r="C116" s="3"/>
      <c r="D116" s="3"/>
      <c r="E116" s="3"/>
      <c r="F116" s="3"/>
    </row>
  </sheetData>
  <mergeCells count="9">
    <mergeCell ref="B114:F114"/>
    <mergeCell ref="H114:I114"/>
    <mergeCell ref="L5:M5"/>
    <mergeCell ref="B5:F5"/>
    <mergeCell ref="B6"/>
    <mergeCell ref="B112:F112"/>
    <mergeCell ref="H4:I4"/>
    <mergeCell ref="H5:H6"/>
    <mergeCell ref="H112:I112"/>
  </mergeCells>
  <pageMargins left="0.45" right="0.45" top="0.5" bottom="0.5" header="0" footer="0"/>
  <pageSetup scale="76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21"/>
  <sheetViews>
    <sheetView workbookViewId="0">
      <selection activeCell="L37" sqref="L37:M37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2" max="12" width="12.7109375" bestFit="1" customWidth="1"/>
    <col min="13" max="13" width="15.28515625" bestFit="1" customWidth="1"/>
  </cols>
  <sheetData>
    <row r="4" spans="1:13" ht="15.75" customHeight="1" thickBot="1" x14ac:dyDescent="0.35">
      <c r="A4" t="s">
        <v>3</v>
      </c>
      <c r="H4" s="161" t="s">
        <v>129</v>
      </c>
      <c r="I4" s="161"/>
      <c r="J4" s="1"/>
    </row>
    <row r="5" spans="1:13" ht="16.5" thickTop="1" thickBot="1" x14ac:dyDescent="0.3">
      <c r="B5" s="161" t="s">
        <v>0</v>
      </c>
      <c r="C5" s="161"/>
      <c r="D5" s="161"/>
      <c r="E5" s="161"/>
      <c r="F5" s="161"/>
      <c r="H5" s="162" t="s">
        <v>133</v>
      </c>
      <c r="I5" s="70" t="s">
        <v>130</v>
      </c>
      <c r="J5" s="1"/>
      <c r="L5" s="153" t="s">
        <v>5</v>
      </c>
      <c r="M5" s="153"/>
    </row>
    <row r="6" spans="1:13" ht="21" thickTop="1" thickBot="1" x14ac:dyDescent="0.3">
      <c r="B6" s="165" t="s">
        <v>133</v>
      </c>
      <c r="C6" s="46" t="s">
        <v>1</v>
      </c>
      <c r="D6" s="47" t="s">
        <v>135</v>
      </c>
      <c r="E6" s="47" t="s">
        <v>136</v>
      </c>
      <c r="F6" s="48" t="s">
        <v>2</v>
      </c>
      <c r="H6" s="163"/>
      <c r="I6" s="71" t="s">
        <v>4</v>
      </c>
      <c r="J6" s="1"/>
      <c r="L6" s="2" t="s">
        <v>6</v>
      </c>
      <c r="M6" s="2" t="s">
        <v>7</v>
      </c>
    </row>
    <row r="7" spans="1:13" ht="15.75" customHeight="1" thickTop="1" x14ac:dyDescent="0.25">
      <c r="B7" s="49" t="s">
        <v>137</v>
      </c>
      <c r="C7" s="50">
        <v>0.35152517456817345</v>
      </c>
      <c r="D7" s="51">
        <v>0.47749044183709694</v>
      </c>
      <c r="E7" s="52">
        <v>5442</v>
      </c>
      <c r="F7" s="53">
        <v>0</v>
      </c>
      <c r="H7" s="49" t="s">
        <v>137</v>
      </c>
      <c r="I7" s="72">
        <v>8.475742991629312E-2</v>
      </c>
      <c r="J7" s="1"/>
      <c r="L7">
        <f>((1-C7)/D7)*I7</f>
        <v>0.11510818804571994</v>
      </c>
      <c r="M7">
        <f>((0-C7)/D7)*I7</f>
        <v>-6.2397836138130415E-2</v>
      </c>
    </row>
    <row r="8" spans="1:13" ht="15" customHeight="1" x14ac:dyDescent="0.3">
      <c r="B8" s="54" t="s">
        <v>48</v>
      </c>
      <c r="C8" s="55">
        <v>0.55751561925762594</v>
      </c>
      <c r="D8" s="56">
        <v>0.49672657769897349</v>
      </c>
      <c r="E8" s="57">
        <v>5442</v>
      </c>
      <c r="F8" s="58">
        <v>0</v>
      </c>
      <c r="H8" s="54" t="s">
        <v>48</v>
      </c>
      <c r="I8" s="73">
        <v>3.9335128773693807E-2</v>
      </c>
      <c r="J8" s="1"/>
      <c r="L8">
        <f t="shared" ref="L8:L18" si="0">((1-C8)/D8)*I8</f>
        <v>3.5039760057689807E-2</v>
      </c>
      <c r="M8">
        <f t="shared" ref="M8:M71" si="1">((0-C8)/D8)*I8</f>
        <v>-4.4148933561059346E-2</v>
      </c>
    </row>
    <row r="9" spans="1:13" ht="15" customHeight="1" x14ac:dyDescent="0.25">
      <c r="B9" s="54" t="s">
        <v>138</v>
      </c>
      <c r="C9" s="55">
        <v>0.36953325983094448</v>
      </c>
      <c r="D9" s="56">
        <v>0.48272274522312264</v>
      </c>
      <c r="E9" s="57">
        <v>5442</v>
      </c>
      <c r="F9" s="58">
        <v>0</v>
      </c>
      <c r="H9" s="54" t="s">
        <v>138</v>
      </c>
      <c r="I9" s="73">
        <v>8.4920735931861863E-2</v>
      </c>
      <c r="J9" s="1"/>
      <c r="L9">
        <f t="shared" si="0"/>
        <v>0.11091190561358606</v>
      </c>
      <c r="M9">
        <f t="shared" si="1"/>
        <v>-6.5008406350603773E-2</v>
      </c>
    </row>
    <row r="10" spans="1:13" ht="15" customHeight="1" x14ac:dyDescent="0.25">
      <c r="B10" s="54" t="s">
        <v>139</v>
      </c>
      <c r="C10" s="55">
        <v>1.7089305402425578E-2</v>
      </c>
      <c r="D10" s="56">
        <v>0.1296161572011903</v>
      </c>
      <c r="E10" s="57">
        <v>5442</v>
      </c>
      <c r="F10" s="58">
        <v>0</v>
      </c>
      <c r="H10" s="54" t="s">
        <v>139</v>
      </c>
      <c r="I10" s="73">
        <v>8.2950514320078717E-3</v>
      </c>
      <c r="J10" s="1"/>
      <c r="L10">
        <f t="shared" si="0"/>
        <v>6.2903382886918269E-2</v>
      </c>
      <c r="M10">
        <f t="shared" si="1"/>
        <v>-1.0936650978656569E-3</v>
      </c>
    </row>
    <row r="11" spans="1:13" ht="15" customHeight="1" x14ac:dyDescent="0.25">
      <c r="B11" s="54" t="s">
        <v>140</v>
      </c>
      <c r="C11" s="55">
        <v>0.12109518559353179</v>
      </c>
      <c r="D11" s="56">
        <v>0.32626783870300019</v>
      </c>
      <c r="E11" s="57">
        <v>5442</v>
      </c>
      <c r="F11" s="58">
        <v>0</v>
      </c>
      <c r="H11" s="54" t="s">
        <v>140</v>
      </c>
      <c r="I11" s="73">
        <v>6.4040225743260751E-2</v>
      </c>
      <c r="J11" s="1"/>
      <c r="L11">
        <f t="shared" si="0"/>
        <v>0.17251244543494551</v>
      </c>
      <c r="M11">
        <f t="shared" si="1"/>
        <v>-2.3768701973997296E-2</v>
      </c>
    </row>
    <row r="12" spans="1:13" ht="15" customHeight="1" x14ac:dyDescent="0.25">
      <c r="B12" s="54" t="s">
        <v>141</v>
      </c>
      <c r="C12" s="55">
        <v>6.1006982726938629E-2</v>
      </c>
      <c r="D12" s="56">
        <v>0.23936511693445153</v>
      </c>
      <c r="E12" s="57">
        <v>5442</v>
      </c>
      <c r="F12" s="58">
        <v>0</v>
      </c>
      <c r="H12" s="54" t="s">
        <v>141</v>
      </c>
      <c r="I12" s="73">
        <v>2.574036969658311E-2</v>
      </c>
      <c r="J12" s="1"/>
      <c r="L12">
        <f t="shared" si="0"/>
        <v>0.10097556284167106</v>
      </c>
      <c r="M12">
        <f t="shared" si="1"/>
        <v>-6.5604475270909573E-3</v>
      </c>
    </row>
    <row r="13" spans="1:13" ht="15" customHeight="1" x14ac:dyDescent="0.25">
      <c r="B13" s="54" t="s">
        <v>142</v>
      </c>
      <c r="C13" s="55">
        <v>0.18779860345461227</v>
      </c>
      <c r="D13" s="56">
        <v>0.39058714968336011</v>
      </c>
      <c r="E13" s="57">
        <v>5442</v>
      </c>
      <c r="F13" s="58">
        <v>0</v>
      </c>
      <c r="H13" s="54" t="s">
        <v>142</v>
      </c>
      <c r="I13" s="73">
        <v>7.4209502464799112E-2</v>
      </c>
      <c r="J13" s="1"/>
      <c r="L13">
        <f t="shared" si="0"/>
        <v>0.15431399007292018</v>
      </c>
      <c r="M13">
        <f t="shared" si="1"/>
        <v>-3.5680746120933131E-2</v>
      </c>
    </row>
    <row r="14" spans="1:13" ht="15" customHeight="1" x14ac:dyDescent="0.3">
      <c r="B14" s="54" t="s">
        <v>143</v>
      </c>
      <c r="C14" s="55">
        <v>0.88515251745681733</v>
      </c>
      <c r="D14" s="56">
        <v>0.31886709129301438</v>
      </c>
      <c r="E14" s="57">
        <v>5442</v>
      </c>
      <c r="F14" s="58">
        <v>0</v>
      </c>
      <c r="H14" s="54" t="s">
        <v>143</v>
      </c>
      <c r="I14" s="73">
        <v>3.4333237777254305E-2</v>
      </c>
      <c r="J14" s="1"/>
      <c r="L14">
        <f t="shared" si="0"/>
        <v>1.2365923088158258E-2</v>
      </c>
      <c r="M14">
        <f t="shared" si="1"/>
        <v>-9.5306642425053309E-2</v>
      </c>
    </row>
    <row r="15" spans="1:13" ht="15" customHeight="1" x14ac:dyDescent="0.3">
      <c r="B15" s="54" t="s">
        <v>144</v>
      </c>
      <c r="C15" s="55">
        <v>0.87375964718853361</v>
      </c>
      <c r="D15" s="56">
        <v>0.33215056650132829</v>
      </c>
      <c r="E15" s="57">
        <v>5442</v>
      </c>
      <c r="F15" s="58">
        <v>0</v>
      </c>
      <c r="H15" s="54" t="s">
        <v>144</v>
      </c>
      <c r="I15" s="73">
        <v>2.1368040306977403E-2</v>
      </c>
      <c r="J15" s="1"/>
      <c r="L15">
        <f t="shared" si="0"/>
        <v>8.1213438099967065E-3</v>
      </c>
      <c r="M15">
        <f t="shared" si="1"/>
        <v>-5.6211047767881127E-2</v>
      </c>
    </row>
    <row r="16" spans="1:13" ht="15" customHeight="1" x14ac:dyDescent="0.3">
      <c r="B16" s="54" t="s">
        <v>145</v>
      </c>
      <c r="C16" s="55">
        <v>0.74053656743844176</v>
      </c>
      <c r="D16" s="56">
        <v>0.43838051220757085</v>
      </c>
      <c r="E16" s="57">
        <v>5442</v>
      </c>
      <c r="F16" s="58">
        <v>0</v>
      </c>
      <c r="H16" s="54" t="s">
        <v>145</v>
      </c>
      <c r="I16" s="73">
        <v>1.7484602907250211E-2</v>
      </c>
      <c r="J16" s="1"/>
      <c r="L16">
        <f t="shared" si="0"/>
        <v>1.0348578371893678E-2</v>
      </c>
      <c r="M16">
        <f t="shared" si="1"/>
        <v>-2.9535956684654054E-2</v>
      </c>
    </row>
    <row r="17" spans="2:13" ht="15" customHeight="1" x14ac:dyDescent="0.3">
      <c r="B17" s="54" t="s">
        <v>146</v>
      </c>
      <c r="C17" s="55">
        <v>4.575523704520397E-2</v>
      </c>
      <c r="D17" s="56">
        <v>0.20897301237234522</v>
      </c>
      <c r="E17" s="57">
        <v>5442</v>
      </c>
      <c r="F17" s="58">
        <v>0</v>
      </c>
      <c r="H17" s="54" t="s">
        <v>146</v>
      </c>
      <c r="I17" s="73">
        <v>3.2490865306304802E-2</v>
      </c>
      <c r="J17" s="1"/>
      <c r="L17">
        <f t="shared" si="0"/>
        <v>0.14836479462318372</v>
      </c>
      <c r="M17">
        <f t="shared" si="1"/>
        <v>-7.1139676220244082E-3</v>
      </c>
    </row>
    <row r="18" spans="2:13" ht="15" customHeight="1" x14ac:dyDescent="0.3">
      <c r="B18" s="54" t="s">
        <v>147</v>
      </c>
      <c r="C18" s="55">
        <v>0.55825064314590223</v>
      </c>
      <c r="D18" s="56">
        <v>0.49664090285171786</v>
      </c>
      <c r="E18" s="57">
        <v>5442</v>
      </c>
      <c r="F18" s="58">
        <v>0</v>
      </c>
      <c r="H18" s="54" t="s">
        <v>147</v>
      </c>
      <c r="I18" s="73">
        <v>-4.1144012563202534E-2</v>
      </c>
      <c r="J18" s="1"/>
      <c r="L18">
        <f t="shared" si="0"/>
        <v>-3.659654487543941E-2</v>
      </c>
      <c r="M18">
        <f t="shared" si="1"/>
        <v>4.6248046310975427E-2</v>
      </c>
    </row>
    <row r="19" spans="2:13" ht="15" customHeight="1" x14ac:dyDescent="0.25">
      <c r="B19" s="54" t="s">
        <v>148</v>
      </c>
      <c r="C19" s="55">
        <v>9.6288129364204333E-2</v>
      </c>
      <c r="D19" s="56">
        <v>0.29501308155656619</v>
      </c>
      <c r="E19" s="57">
        <v>5442</v>
      </c>
      <c r="F19" s="58">
        <v>0</v>
      </c>
      <c r="H19" s="54" t="s">
        <v>148</v>
      </c>
      <c r="I19" s="73">
        <v>2.2522956380349415E-2</v>
      </c>
      <c r="J19" s="1"/>
      <c r="L19">
        <f>((1-C19)/D19)*I19</f>
        <v>6.8994442332318218E-2</v>
      </c>
      <c r="M19">
        <f t="shared" si="1"/>
        <v>-7.351176856879779E-3</v>
      </c>
    </row>
    <row r="20" spans="2:13" ht="15" customHeight="1" x14ac:dyDescent="0.3">
      <c r="B20" s="54" t="s">
        <v>149</v>
      </c>
      <c r="C20" s="55">
        <v>0.47225284821756708</v>
      </c>
      <c r="D20" s="56">
        <v>0.49927537642422209</v>
      </c>
      <c r="E20" s="57">
        <v>5442</v>
      </c>
      <c r="F20" s="58">
        <v>0</v>
      </c>
      <c r="H20" s="54" t="s">
        <v>149</v>
      </c>
      <c r="I20" s="73">
        <v>5.5686514362528153E-2</v>
      </c>
      <c r="J20" s="1"/>
      <c r="L20">
        <f t="shared" ref="L20:L26" si="2">((1-C20)/D20)*I20</f>
        <v>5.886210443221452E-2</v>
      </c>
      <c r="M20">
        <f t="shared" ref="M20:M26" si="3">((0-C20)/D20)*I20</f>
        <v>-5.2672565595679427E-2</v>
      </c>
    </row>
    <row r="21" spans="2:13" ht="15" customHeight="1" x14ac:dyDescent="0.25">
      <c r="B21" s="54" t="s">
        <v>150</v>
      </c>
      <c r="C21" s="55">
        <v>0.72583608967291435</v>
      </c>
      <c r="D21" s="56">
        <v>0.44613297838645077</v>
      </c>
      <c r="E21" s="57">
        <v>5442</v>
      </c>
      <c r="F21" s="58">
        <v>0</v>
      </c>
      <c r="H21" s="54" t="s">
        <v>150</v>
      </c>
      <c r="I21" s="73">
        <v>6.1404407792437957E-2</v>
      </c>
      <c r="J21" s="1"/>
      <c r="L21">
        <f t="shared" si="2"/>
        <v>3.7735099997720858E-2</v>
      </c>
      <c r="M21">
        <f t="shared" si="3"/>
        <v>-9.9901906830427198E-2</v>
      </c>
    </row>
    <row r="22" spans="2:13" ht="15" customHeight="1" x14ac:dyDescent="0.3">
      <c r="B22" s="54" t="s">
        <v>151</v>
      </c>
      <c r="C22" s="55">
        <v>0.26056596839397278</v>
      </c>
      <c r="D22" s="56">
        <v>0.43898377592579418</v>
      </c>
      <c r="E22" s="57">
        <v>5442</v>
      </c>
      <c r="F22" s="58">
        <v>0</v>
      </c>
      <c r="H22" s="54" t="s">
        <v>151</v>
      </c>
      <c r="I22" s="73">
        <v>-2.7535026846627453E-2</v>
      </c>
      <c r="J22" s="1"/>
      <c r="L22">
        <f t="shared" si="2"/>
        <v>-4.6380611375996826E-2</v>
      </c>
      <c r="M22">
        <f t="shared" si="3"/>
        <v>1.6343863551481982E-2</v>
      </c>
    </row>
    <row r="23" spans="2:13" ht="15" customHeight="1" x14ac:dyDescent="0.25">
      <c r="B23" s="54" t="s">
        <v>152</v>
      </c>
      <c r="C23" s="55">
        <v>8.0485115766262411E-2</v>
      </c>
      <c r="D23" s="56">
        <v>0.27206775568250491</v>
      </c>
      <c r="E23" s="57">
        <v>5442</v>
      </c>
      <c r="F23" s="58">
        <v>0</v>
      </c>
      <c r="H23" s="54" t="s">
        <v>152</v>
      </c>
      <c r="I23" s="73">
        <v>1.0196181274530501E-2</v>
      </c>
      <c r="J23" s="1"/>
      <c r="L23">
        <f t="shared" si="2"/>
        <v>3.4460314566703371E-2</v>
      </c>
      <c r="M23">
        <f t="shared" si="3"/>
        <v>-3.0163105076371054E-3</v>
      </c>
    </row>
    <row r="24" spans="2:13" ht="15" customHeight="1" x14ac:dyDescent="0.25">
      <c r="B24" s="54" t="s">
        <v>153</v>
      </c>
      <c r="C24" s="55">
        <v>9.1877986034546142E-4</v>
      </c>
      <c r="D24" s="56">
        <v>3.0300237805702849E-2</v>
      </c>
      <c r="E24" s="57">
        <v>5442</v>
      </c>
      <c r="F24" s="58">
        <v>0</v>
      </c>
      <c r="H24" s="54" t="s">
        <v>153</v>
      </c>
      <c r="I24" s="73">
        <v>5.594828265687829E-3</v>
      </c>
      <c r="J24" s="1"/>
      <c r="L24">
        <f t="shared" si="2"/>
        <v>0.18447669902785982</v>
      </c>
      <c r="M24">
        <f t="shared" si="3"/>
        <v>-1.6964934617239271E-4</v>
      </c>
    </row>
    <row r="25" spans="2:13" ht="15" customHeight="1" x14ac:dyDescent="0.25">
      <c r="B25" s="54" t="s">
        <v>154</v>
      </c>
      <c r="C25" s="55">
        <v>3.7302462330025724E-2</v>
      </c>
      <c r="D25" s="56">
        <v>0.18951936235004835</v>
      </c>
      <c r="E25" s="57">
        <v>5442</v>
      </c>
      <c r="F25" s="58">
        <v>0</v>
      </c>
      <c r="H25" s="54" t="s">
        <v>154</v>
      </c>
      <c r="I25" s="73">
        <v>3.8637813341106636E-2</v>
      </c>
      <c r="J25" s="1"/>
      <c r="L25">
        <f t="shared" si="2"/>
        <v>0.19626769161312529</v>
      </c>
      <c r="M25">
        <f t="shared" si="3"/>
        <v>-7.6049515933316351E-3</v>
      </c>
    </row>
    <row r="26" spans="2:13" ht="15" customHeight="1" x14ac:dyDescent="0.25">
      <c r="B26" s="54" t="s">
        <v>155</v>
      </c>
      <c r="C26" s="55">
        <v>1.8375597206909226E-4</v>
      </c>
      <c r="D26" s="56">
        <v>1.3555661993023438E-2</v>
      </c>
      <c r="E26" s="57">
        <v>5442</v>
      </c>
      <c r="F26" s="58">
        <v>0</v>
      </c>
      <c r="H26" s="54" t="s">
        <v>155</v>
      </c>
      <c r="I26" s="73">
        <v>1.6561664117014699E-3</v>
      </c>
      <c r="J26" s="1"/>
      <c r="L26">
        <f t="shared" si="2"/>
        <v>0.12215280095393247</v>
      </c>
      <c r="M26">
        <f t="shared" si="3"/>
        <v>-2.2450432081222659E-5</v>
      </c>
    </row>
    <row r="27" spans="2:13" ht="15" customHeight="1" x14ac:dyDescent="0.25">
      <c r="B27" s="54" t="s">
        <v>156</v>
      </c>
      <c r="C27" s="55">
        <v>6.6152149944873218E-3</v>
      </c>
      <c r="D27" s="56">
        <v>8.1071953787377068E-2</v>
      </c>
      <c r="E27" s="57">
        <v>5442</v>
      </c>
      <c r="F27" s="58">
        <v>0</v>
      </c>
      <c r="H27" s="54" t="s">
        <v>156</v>
      </c>
      <c r="I27" s="73">
        <v>-4.2388428358830022E-3</v>
      </c>
      <c r="J27" s="1"/>
      <c r="L27">
        <f t="shared" ref="L27:L83" si="4">((1-C27)/D27)*I27</f>
        <v>-5.1939071189023404E-2</v>
      </c>
      <c r="M27">
        <f t="shared" si="1"/>
        <v>3.4587616774044453E-4</v>
      </c>
    </row>
    <row r="28" spans="2:13" ht="15" customHeight="1" x14ac:dyDescent="0.25">
      <c r="B28" s="54" t="s">
        <v>157</v>
      </c>
      <c r="C28" s="55">
        <v>7.148107313487688E-2</v>
      </c>
      <c r="D28" s="56">
        <v>0.25765039826241126</v>
      </c>
      <c r="E28" s="57">
        <v>5442</v>
      </c>
      <c r="F28" s="58">
        <v>0</v>
      </c>
      <c r="H28" s="54" t="s">
        <v>157</v>
      </c>
      <c r="I28" s="73">
        <v>4.8570878139125959E-2</v>
      </c>
      <c r="J28" s="1"/>
      <c r="L28">
        <f t="shared" si="4"/>
        <v>0.17503943308756539</v>
      </c>
      <c r="M28">
        <f t="shared" si="1"/>
        <v>-1.3475230451427452E-2</v>
      </c>
    </row>
    <row r="29" spans="2:13" ht="15" customHeight="1" x14ac:dyDescent="0.25">
      <c r="B29" s="54" t="s">
        <v>158</v>
      </c>
      <c r="C29" s="55">
        <v>0.14406468210216833</v>
      </c>
      <c r="D29" s="56">
        <v>0.35118757465983835</v>
      </c>
      <c r="E29" s="57">
        <v>5442</v>
      </c>
      <c r="F29" s="58">
        <v>0</v>
      </c>
      <c r="H29" s="54" t="s">
        <v>158</v>
      </c>
      <c r="I29" s="73">
        <v>2.6023304004329881E-2</v>
      </c>
      <c r="J29" s="1"/>
      <c r="L29">
        <f t="shared" si="4"/>
        <v>6.3425549742962731E-2</v>
      </c>
      <c r="M29">
        <f t="shared" si="1"/>
        <v>-1.0675317947291279E-2</v>
      </c>
    </row>
    <row r="30" spans="2:13" ht="15" customHeight="1" x14ac:dyDescent="0.25">
      <c r="B30" s="54" t="s">
        <v>162</v>
      </c>
      <c r="C30" s="55">
        <v>6.63359059169423E-2</v>
      </c>
      <c r="D30" s="59">
        <v>1.324354644635692</v>
      </c>
      <c r="E30" s="57">
        <v>5442</v>
      </c>
      <c r="F30" s="58">
        <v>0</v>
      </c>
      <c r="H30" s="54" t="s">
        <v>162</v>
      </c>
      <c r="I30" s="73">
        <v>4.1547390840065317E-4</v>
      </c>
      <c r="J30" s="1"/>
    </row>
    <row r="31" spans="2:13" ht="15" customHeight="1" x14ac:dyDescent="0.25">
      <c r="B31" s="54" t="s">
        <v>163</v>
      </c>
      <c r="C31" s="55">
        <v>3.858875413450937E-3</v>
      </c>
      <c r="D31" s="56">
        <v>0.19216358914926071</v>
      </c>
      <c r="E31" s="57">
        <v>5442</v>
      </c>
      <c r="F31" s="58">
        <v>0</v>
      </c>
      <c r="H31" s="54" t="s">
        <v>163</v>
      </c>
      <c r="I31" s="73">
        <v>2.2527993556410971E-3</v>
      </c>
      <c r="J31" s="1"/>
    </row>
    <row r="32" spans="2:13" ht="15" customHeight="1" x14ac:dyDescent="0.25">
      <c r="B32" s="54" t="s">
        <v>164</v>
      </c>
      <c r="C32" s="55">
        <v>0.36861447997059904</v>
      </c>
      <c r="D32" s="59">
        <v>2.4944916103811345</v>
      </c>
      <c r="E32" s="57">
        <v>5442</v>
      </c>
      <c r="F32" s="58">
        <v>0</v>
      </c>
      <c r="H32" s="54" t="s">
        <v>164</v>
      </c>
      <c r="I32" s="73">
        <v>-1.1326365964560564E-3</v>
      </c>
      <c r="J32" s="1"/>
    </row>
    <row r="33" spans="2:13" ht="15" customHeight="1" x14ac:dyDescent="0.25">
      <c r="B33" s="54" t="s">
        <v>165</v>
      </c>
      <c r="C33" s="55">
        <v>7.1848585079015065E-2</v>
      </c>
      <c r="D33" s="56">
        <v>0.92514419697302885</v>
      </c>
      <c r="E33" s="57">
        <v>5442</v>
      </c>
      <c r="F33" s="58">
        <v>0</v>
      </c>
      <c r="H33" s="54" t="s">
        <v>165</v>
      </c>
      <c r="I33" s="73">
        <v>-3.0466920556768877E-3</v>
      </c>
      <c r="J33" s="1"/>
    </row>
    <row r="34" spans="2:13" ht="15" customHeight="1" x14ac:dyDescent="0.25">
      <c r="B34" s="54" t="s">
        <v>166</v>
      </c>
      <c r="C34" s="55">
        <v>0.17879456082322676</v>
      </c>
      <c r="D34" s="59">
        <v>1.2371027637148988</v>
      </c>
      <c r="E34" s="57">
        <v>5442</v>
      </c>
      <c r="F34" s="58">
        <v>0</v>
      </c>
      <c r="H34" s="54" t="s">
        <v>166</v>
      </c>
      <c r="I34" s="73">
        <v>-4.6319423374688063E-4</v>
      </c>
      <c r="J34" s="1"/>
    </row>
    <row r="35" spans="2:13" ht="15" customHeight="1" x14ac:dyDescent="0.25">
      <c r="B35" s="54" t="s">
        <v>167</v>
      </c>
      <c r="C35" s="55">
        <v>0.31679529584711502</v>
      </c>
      <c r="D35" s="59">
        <v>1.8753591782403398</v>
      </c>
      <c r="E35" s="57">
        <v>5442</v>
      </c>
      <c r="F35" s="58">
        <v>0</v>
      </c>
      <c r="H35" s="54" t="s">
        <v>167</v>
      </c>
      <c r="I35" s="73">
        <v>-5.3349760052219808E-3</v>
      </c>
      <c r="J35" s="1"/>
    </row>
    <row r="36" spans="2:13" ht="15" customHeight="1" x14ac:dyDescent="0.25">
      <c r="B36" s="54" t="s">
        <v>168</v>
      </c>
      <c r="C36" s="60">
        <v>1.7963983829474457</v>
      </c>
      <c r="D36" s="59">
        <v>4.9909753035336628</v>
      </c>
      <c r="E36" s="57">
        <v>5442</v>
      </c>
      <c r="F36" s="58">
        <v>0</v>
      </c>
      <c r="H36" s="54" t="s">
        <v>168</v>
      </c>
      <c r="I36" s="73">
        <v>-8.8940986582841317E-3</v>
      </c>
      <c r="J36" s="1"/>
    </row>
    <row r="37" spans="2:13" ht="15" customHeight="1" x14ac:dyDescent="0.25">
      <c r="B37" s="54" t="s">
        <v>159</v>
      </c>
      <c r="C37" s="55">
        <v>0.12109518559353179</v>
      </c>
      <c r="D37" s="56">
        <v>0.32626783870300075</v>
      </c>
      <c r="E37" s="57">
        <v>5442</v>
      </c>
      <c r="F37" s="58">
        <v>0</v>
      </c>
      <c r="H37" s="54" t="s">
        <v>159</v>
      </c>
      <c r="I37" s="73">
        <v>5.1781290189124411E-2</v>
      </c>
      <c r="J37" s="1"/>
      <c r="L37">
        <f t="shared" ref="L37" si="5">((1-C37)/D37)*I37</f>
        <v>0.1394891553648597</v>
      </c>
      <c r="M37">
        <f t="shared" ref="M37" si="6">((0-C37)/D37)*I37</f>
        <v>-1.9218765081631312E-2</v>
      </c>
    </row>
    <row r="38" spans="2:13" ht="15" customHeight="1" x14ac:dyDescent="0.25">
      <c r="B38" s="54" t="s">
        <v>49</v>
      </c>
      <c r="C38" s="55">
        <v>2.205071664829107E-3</v>
      </c>
      <c r="D38" s="56">
        <v>4.6910699202757304E-2</v>
      </c>
      <c r="E38" s="57">
        <v>5442</v>
      </c>
      <c r="F38" s="58">
        <v>0</v>
      </c>
      <c r="H38" s="54" t="s">
        <v>49</v>
      </c>
      <c r="I38" s="73">
        <v>5.9024644006225591E-3</v>
      </c>
      <c r="J38" s="1"/>
      <c r="L38">
        <f t="shared" ref="L38" si="7">((1-C38)/D38)*I38</f>
        <v>0.12554596592484632</v>
      </c>
      <c r="M38">
        <f t="shared" ref="M38" si="8">((0-C38)/D38)*I38</f>
        <v>-2.7744964845269907E-4</v>
      </c>
    </row>
    <row r="39" spans="2:13" ht="15" customHeight="1" x14ac:dyDescent="0.25">
      <c r="B39" s="54" t="s">
        <v>50</v>
      </c>
      <c r="C39" s="55">
        <v>0.25542080117603821</v>
      </c>
      <c r="D39" s="56">
        <v>0.43613755722578951</v>
      </c>
      <c r="E39" s="57">
        <v>5442</v>
      </c>
      <c r="F39" s="58">
        <v>0</v>
      </c>
      <c r="H39" s="54" t="s">
        <v>50</v>
      </c>
      <c r="I39" s="73">
        <v>-1.0428105546958793E-2</v>
      </c>
      <c r="J39" s="1"/>
      <c r="L39">
        <f t="shared" si="4"/>
        <v>-1.7802985193010018E-2</v>
      </c>
      <c r="M39">
        <f t="shared" si="1"/>
        <v>6.1071444763780656E-3</v>
      </c>
    </row>
    <row r="40" spans="2:13" ht="24" customHeight="1" x14ac:dyDescent="0.25">
      <c r="B40" s="54" t="s">
        <v>51</v>
      </c>
      <c r="C40" s="55">
        <v>0.19276001470047777</v>
      </c>
      <c r="D40" s="56">
        <v>0.39450245851891397</v>
      </c>
      <c r="E40" s="57">
        <v>5442</v>
      </c>
      <c r="F40" s="58">
        <v>0</v>
      </c>
      <c r="H40" s="54" t="s">
        <v>51</v>
      </c>
      <c r="I40" s="73">
        <v>-1.9408843203430708E-2</v>
      </c>
      <c r="J40" s="1"/>
      <c r="L40">
        <f t="shared" si="4"/>
        <v>-3.9714820437467491E-2</v>
      </c>
      <c r="M40">
        <f t="shared" si="1"/>
        <v>9.4834615613256096E-3</v>
      </c>
    </row>
    <row r="41" spans="2:13" ht="15" customHeight="1" x14ac:dyDescent="0.25">
      <c r="B41" s="54" t="s">
        <v>52</v>
      </c>
      <c r="C41" s="61">
        <v>2.5891043397968607</v>
      </c>
      <c r="D41" s="62">
        <v>1.562209776379563</v>
      </c>
      <c r="E41" s="57">
        <v>5442</v>
      </c>
      <c r="F41" s="58">
        <v>27</v>
      </c>
      <c r="H41" s="54" t="s">
        <v>52</v>
      </c>
      <c r="I41" s="73">
        <v>-1.0916891433914017E-3</v>
      </c>
      <c r="J41" s="1"/>
    </row>
    <row r="42" spans="2:13" ht="15" customHeight="1" x14ac:dyDescent="0.25">
      <c r="B42" s="54" t="s">
        <v>53</v>
      </c>
      <c r="C42" s="55">
        <v>2.6828371922087469E-2</v>
      </c>
      <c r="D42" s="56">
        <v>0.1615964383175868</v>
      </c>
      <c r="E42" s="57">
        <v>5442</v>
      </c>
      <c r="F42" s="58">
        <v>0</v>
      </c>
      <c r="H42" s="54" t="s">
        <v>53</v>
      </c>
      <c r="I42" s="73">
        <v>2.7793691331516605E-2</v>
      </c>
      <c r="J42" s="1"/>
      <c r="L42">
        <f t="shared" si="4"/>
        <v>0.16738012375142367</v>
      </c>
      <c r="M42">
        <f t="shared" si="1"/>
        <v>-4.6143312061381909E-3</v>
      </c>
    </row>
    <row r="43" spans="2:13" ht="24" customHeight="1" x14ac:dyDescent="0.25">
      <c r="B43" s="54" t="s">
        <v>54</v>
      </c>
      <c r="C43" s="55">
        <v>0.13597941933112825</v>
      </c>
      <c r="D43" s="56">
        <v>0.34279820612992473</v>
      </c>
      <c r="E43" s="57">
        <v>5442</v>
      </c>
      <c r="F43" s="58">
        <v>0</v>
      </c>
      <c r="H43" s="54" t="s">
        <v>54</v>
      </c>
      <c r="I43" s="73">
        <v>5.7272992656666563E-2</v>
      </c>
      <c r="J43" s="1"/>
      <c r="L43">
        <f t="shared" ref="L43" si="9">((1-C43)/D43)*I43</f>
        <v>0.14435619407267736</v>
      </c>
      <c r="M43">
        <f t="shared" ref="M43" si="10">((0-C43)/D43)*I43</f>
        <v>-2.2718754490383079E-2</v>
      </c>
    </row>
    <row r="44" spans="2:13" ht="15" customHeight="1" x14ac:dyDescent="0.25">
      <c r="B44" s="54" t="s">
        <v>55</v>
      </c>
      <c r="C44" s="55">
        <v>0.13873575891216466</v>
      </c>
      <c r="D44" s="56">
        <v>0.34570234133926397</v>
      </c>
      <c r="E44" s="57">
        <v>5442</v>
      </c>
      <c r="F44" s="58">
        <v>0</v>
      </c>
      <c r="H44" s="54" t="s">
        <v>55</v>
      </c>
      <c r="I44" s="73">
        <v>-2.6361991990491167E-3</v>
      </c>
      <c r="J44" s="1"/>
      <c r="L44">
        <f t="shared" si="4"/>
        <v>-6.5676850603022616E-3</v>
      </c>
      <c r="M44">
        <f t="shared" si="1"/>
        <v>1.0579479881647552E-3</v>
      </c>
    </row>
    <row r="45" spans="2:13" ht="15" customHeight="1" x14ac:dyDescent="0.25">
      <c r="B45" s="54" t="s">
        <v>160</v>
      </c>
      <c r="C45" s="63">
        <v>0.2036016170525542</v>
      </c>
      <c r="D45" s="64">
        <v>0.40271304886404191</v>
      </c>
      <c r="E45" s="57">
        <v>5442</v>
      </c>
      <c r="F45" s="58">
        <v>0</v>
      </c>
      <c r="H45" s="54" t="s">
        <v>160</v>
      </c>
      <c r="I45" s="73">
        <v>2.8169833090427497E-2</v>
      </c>
      <c r="J45" s="1"/>
      <c r="L45">
        <f t="shared" si="4"/>
        <v>5.5708176291774165E-2</v>
      </c>
      <c r="M45">
        <f t="shared" si="1"/>
        <v>-1.4241961082437877E-2</v>
      </c>
    </row>
    <row r="46" spans="2:13" ht="15" customHeight="1" x14ac:dyDescent="0.25">
      <c r="B46" s="54" t="s">
        <v>56</v>
      </c>
      <c r="C46" s="55">
        <v>3.9507533994854835E-2</v>
      </c>
      <c r="D46" s="56">
        <v>0.19481699865445715</v>
      </c>
      <c r="E46" s="57">
        <v>5442</v>
      </c>
      <c r="F46" s="58">
        <v>0</v>
      </c>
      <c r="H46" s="54" t="s">
        <v>56</v>
      </c>
      <c r="I46" s="73">
        <v>-5.5942243160335414E-3</v>
      </c>
      <c r="J46" s="1"/>
      <c r="L46">
        <f t="shared" si="4"/>
        <v>-2.7580808378140319E-2</v>
      </c>
      <c r="M46">
        <f t="shared" si="1"/>
        <v>1.1344698299789878E-3</v>
      </c>
    </row>
    <row r="47" spans="2:13" ht="15" customHeight="1" x14ac:dyDescent="0.25">
      <c r="B47" s="54" t="s">
        <v>57</v>
      </c>
      <c r="C47" s="55">
        <v>7.1113561190738694E-2</v>
      </c>
      <c r="D47" s="56">
        <v>0.25703805768513105</v>
      </c>
      <c r="E47" s="57">
        <v>5442</v>
      </c>
      <c r="F47" s="58">
        <v>0</v>
      </c>
      <c r="H47" s="54" t="s">
        <v>57</v>
      </c>
      <c r="I47" s="73">
        <v>-1.9920222384243659E-2</v>
      </c>
      <c r="J47" s="1"/>
      <c r="L47">
        <f t="shared" si="4"/>
        <v>-7.1987878361014432E-2</v>
      </c>
      <c r="M47">
        <f t="shared" si="1"/>
        <v>5.5112381653239532E-3</v>
      </c>
    </row>
    <row r="48" spans="2:13" ht="15" customHeight="1" x14ac:dyDescent="0.25">
      <c r="B48" s="54" t="s">
        <v>58</v>
      </c>
      <c r="C48" s="55">
        <v>5.0349136346931278E-2</v>
      </c>
      <c r="D48" s="56">
        <v>0.21868444973848733</v>
      </c>
      <c r="E48" s="57">
        <v>5442</v>
      </c>
      <c r="F48" s="58">
        <v>0</v>
      </c>
      <c r="H48" s="54" t="s">
        <v>58</v>
      </c>
      <c r="I48" s="73">
        <v>-1.9065910997902166E-2</v>
      </c>
      <c r="J48" s="1"/>
      <c r="L48">
        <f t="shared" si="4"/>
        <v>-8.279490776386822E-2</v>
      </c>
      <c r="M48">
        <f t="shared" si="1"/>
        <v>4.38966809738775E-3</v>
      </c>
    </row>
    <row r="49" spans="2:13" ht="15" customHeight="1" x14ac:dyDescent="0.25">
      <c r="B49" s="54" t="s">
        <v>59</v>
      </c>
      <c r="C49" s="55">
        <v>0.15086365306872473</v>
      </c>
      <c r="D49" s="56">
        <v>0.35794881675768137</v>
      </c>
      <c r="E49" s="57">
        <v>5442</v>
      </c>
      <c r="F49" s="58">
        <v>0</v>
      </c>
      <c r="H49" s="54" t="s">
        <v>59</v>
      </c>
      <c r="I49" s="73">
        <v>-3.1408347790830099E-2</v>
      </c>
      <c r="J49" s="1"/>
      <c r="L49">
        <f t="shared" si="4"/>
        <v>-7.450777445733836E-2</v>
      </c>
      <c r="M49">
        <f t="shared" si="1"/>
        <v>1.3237585550632935E-2</v>
      </c>
    </row>
    <row r="50" spans="2:13" ht="15" customHeight="1" x14ac:dyDescent="0.25">
      <c r="B50" s="54" t="s">
        <v>60</v>
      </c>
      <c r="C50" s="55">
        <v>0.13395810363836824</v>
      </c>
      <c r="D50" s="56">
        <v>0.34063859465463986</v>
      </c>
      <c r="E50" s="57">
        <v>5442</v>
      </c>
      <c r="F50" s="58">
        <v>0</v>
      </c>
      <c r="H50" s="54" t="s">
        <v>60</v>
      </c>
      <c r="I50" s="73">
        <v>-3.6232231936475283E-2</v>
      </c>
      <c r="J50" s="1"/>
      <c r="L50">
        <f t="shared" si="4"/>
        <v>-9.2117074659414613E-2</v>
      </c>
      <c r="M50">
        <f t="shared" si="1"/>
        <v>1.4248535418356302E-2</v>
      </c>
    </row>
    <row r="51" spans="2:13" ht="15" customHeight="1" x14ac:dyDescent="0.25">
      <c r="B51" s="54" t="s">
        <v>62</v>
      </c>
      <c r="C51" s="55">
        <v>9.1877986034546142E-4</v>
      </c>
      <c r="D51" s="56">
        <v>3.0300237805703845E-2</v>
      </c>
      <c r="E51" s="57">
        <v>5442</v>
      </c>
      <c r="F51" s="58">
        <v>0</v>
      </c>
      <c r="H51" s="54" t="s">
        <v>62</v>
      </c>
      <c r="I51" s="73">
        <v>-9.1201124492050944E-4</v>
      </c>
      <c r="J51" s="1"/>
      <c r="L51">
        <f t="shared" si="4"/>
        <v>-3.0071490303113884E-2</v>
      </c>
      <c r="M51">
        <f t="shared" si="1"/>
        <v>2.7654488047741303E-5</v>
      </c>
    </row>
    <row r="52" spans="2:13" ht="15" customHeight="1" x14ac:dyDescent="0.25">
      <c r="B52" s="54" t="s">
        <v>63</v>
      </c>
      <c r="C52" s="55">
        <v>3.0687247335538403E-2</v>
      </c>
      <c r="D52" s="56">
        <v>0.17248480255297269</v>
      </c>
      <c r="E52" s="57">
        <v>5442</v>
      </c>
      <c r="F52" s="58">
        <v>0</v>
      </c>
      <c r="H52" s="54" t="s">
        <v>63</v>
      </c>
      <c r="I52" s="73">
        <v>-1.9019485124253121E-2</v>
      </c>
      <c r="J52" s="1"/>
      <c r="L52">
        <f t="shared" si="4"/>
        <v>-0.10688379038140854</v>
      </c>
      <c r="M52">
        <f t="shared" si="1"/>
        <v>3.383809098330848E-3</v>
      </c>
    </row>
    <row r="53" spans="2:13" ht="24" customHeight="1" x14ac:dyDescent="0.25">
      <c r="B53" s="54" t="s">
        <v>64</v>
      </c>
      <c r="C53" s="55">
        <v>1.1209114296214627E-2</v>
      </c>
      <c r="D53" s="56">
        <v>0.10528773471320708</v>
      </c>
      <c r="E53" s="57">
        <v>5442</v>
      </c>
      <c r="F53" s="58">
        <v>0</v>
      </c>
      <c r="H53" s="54" t="s">
        <v>64</v>
      </c>
      <c r="I53" s="73">
        <v>2.1729135684045893E-2</v>
      </c>
      <c r="J53" s="1"/>
      <c r="L53">
        <f t="shared" si="4"/>
        <v>0.20406528241043406</v>
      </c>
      <c r="M53">
        <f t="shared" si="1"/>
        <v>-2.313321357932815E-3</v>
      </c>
    </row>
    <row r="54" spans="2:13" ht="24" customHeight="1" x14ac:dyDescent="0.25">
      <c r="B54" s="54" t="s">
        <v>65</v>
      </c>
      <c r="C54" s="55">
        <v>6.063947078280044E-3</v>
      </c>
      <c r="D54" s="56">
        <v>7.7642020563479325E-2</v>
      </c>
      <c r="E54" s="57">
        <v>5442</v>
      </c>
      <c r="F54" s="58">
        <v>0</v>
      </c>
      <c r="H54" s="54" t="s">
        <v>65</v>
      </c>
      <c r="I54" s="73">
        <v>5.7409842596106448E-3</v>
      </c>
      <c r="J54" s="1"/>
      <c r="L54">
        <f t="shared" si="4"/>
        <v>7.3493337672965633E-2</v>
      </c>
      <c r="M54">
        <f t="shared" si="1"/>
        <v>-4.4837865468808752E-4</v>
      </c>
    </row>
    <row r="55" spans="2:13" ht="15" customHeight="1" x14ac:dyDescent="0.25">
      <c r="B55" s="54" t="s">
        <v>66</v>
      </c>
      <c r="C55" s="55">
        <v>8.8202866593164262E-3</v>
      </c>
      <c r="D55" s="56">
        <v>9.3509871042692622E-2</v>
      </c>
      <c r="E55" s="57">
        <v>5442</v>
      </c>
      <c r="F55" s="58">
        <v>0</v>
      </c>
      <c r="H55" s="54" t="s">
        <v>66</v>
      </c>
      <c r="I55" s="73">
        <v>1.5045330563268879E-2</v>
      </c>
      <c r="J55" s="1"/>
      <c r="L55">
        <f t="shared" si="4"/>
        <v>0.15947649449765794</v>
      </c>
      <c r="M55">
        <f t="shared" si="1"/>
        <v>-1.4191456684997366E-3</v>
      </c>
    </row>
    <row r="56" spans="2:13" ht="15" customHeight="1" x14ac:dyDescent="0.25">
      <c r="B56" s="54" t="s">
        <v>67</v>
      </c>
      <c r="C56" s="55">
        <v>0.10804851157662625</v>
      </c>
      <c r="D56" s="56">
        <v>0.31047019709013479</v>
      </c>
      <c r="E56" s="57">
        <v>5442</v>
      </c>
      <c r="F56" s="58">
        <v>0</v>
      </c>
      <c r="H56" s="54" t="s">
        <v>67</v>
      </c>
      <c r="I56" s="73">
        <v>6.1600622982117222E-2</v>
      </c>
      <c r="J56" s="1"/>
      <c r="L56">
        <f t="shared" si="4"/>
        <v>0.17697275896905215</v>
      </c>
      <c r="M56">
        <f t="shared" si="1"/>
        <v>-2.1437985635311636E-2</v>
      </c>
    </row>
    <row r="57" spans="2:13" ht="15" customHeight="1" x14ac:dyDescent="0.25">
      <c r="B57" s="54" t="s">
        <v>68</v>
      </c>
      <c r="C57" s="55">
        <v>1.4700477765527379E-2</v>
      </c>
      <c r="D57" s="56">
        <v>0.12036210283281808</v>
      </c>
      <c r="E57" s="57">
        <v>5442</v>
      </c>
      <c r="F57" s="58">
        <v>0</v>
      </c>
      <c r="H57" s="54" t="s">
        <v>68</v>
      </c>
      <c r="I57" s="73">
        <v>1.1278426170166476E-2</v>
      </c>
      <c r="J57" s="1"/>
      <c r="L57">
        <f t="shared" si="4"/>
        <v>9.2326634841675595E-2</v>
      </c>
      <c r="M57">
        <f t="shared" si="1"/>
        <v>-1.3774954843965026E-3</v>
      </c>
    </row>
    <row r="58" spans="2:13" ht="15" customHeight="1" x14ac:dyDescent="0.25">
      <c r="B58" s="54" t="s">
        <v>69</v>
      </c>
      <c r="C58" s="55">
        <v>1.8375597206909224E-3</v>
      </c>
      <c r="D58" s="56">
        <v>4.28312992915948E-2</v>
      </c>
      <c r="E58" s="57">
        <v>5442</v>
      </c>
      <c r="F58" s="58">
        <v>0</v>
      </c>
      <c r="H58" s="54" t="s">
        <v>69</v>
      </c>
      <c r="I58" s="73">
        <v>4.7686616961496548E-3</v>
      </c>
      <c r="J58" s="1"/>
      <c r="L58">
        <f t="shared" si="4"/>
        <v>0.11113132392015225</v>
      </c>
      <c r="M58">
        <f t="shared" si="1"/>
        <v>-2.0458638424181193E-4</v>
      </c>
    </row>
    <row r="59" spans="2:13" ht="15" customHeight="1" x14ac:dyDescent="0.25">
      <c r="B59" s="54" t="s">
        <v>70</v>
      </c>
      <c r="C59" s="55">
        <v>9.5553105475927966E-3</v>
      </c>
      <c r="D59" s="56">
        <v>9.7292065325414859E-2</v>
      </c>
      <c r="E59" s="57">
        <v>5442</v>
      </c>
      <c r="F59" s="58">
        <v>0</v>
      </c>
      <c r="H59" s="54" t="s">
        <v>70</v>
      </c>
      <c r="I59" s="73">
        <v>8.3970720215688806E-3</v>
      </c>
      <c r="J59" s="1"/>
      <c r="L59">
        <f t="shared" si="4"/>
        <v>8.5483182651070147E-2</v>
      </c>
      <c r="M59">
        <f t="shared" si="1"/>
        <v>-8.2469860813648378E-4</v>
      </c>
    </row>
    <row r="60" spans="2:13" ht="24" customHeight="1" x14ac:dyDescent="0.25">
      <c r="B60" s="54" t="s">
        <v>71</v>
      </c>
      <c r="C60" s="55">
        <v>0.38956266078647556</v>
      </c>
      <c r="D60" s="56">
        <v>0.48769590932183987</v>
      </c>
      <c r="E60" s="57">
        <v>5442</v>
      </c>
      <c r="F60" s="58">
        <v>0</v>
      </c>
      <c r="H60" s="54" t="s">
        <v>71</v>
      </c>
      <c r="I60" s="73">
        <v>6.9660189087860814E-5</v>
      </c>
      <c r="J60" s="1"/>
      <c r="L60">
        <f t="shared" si="4"/>
        <v>8.71919974375731E-5</v>
      </c>
      <c r="M60">
        <f t="shared" si="1"/>
        <v>-5.5643297582075547E-5</v>
      </c>
    </row>
    <row r="61" spans="2:13" x14ac:dyDescent="0.25">
      <c r="B61" s="54" t="s">
        <v>72</v>
      </c>
      <c r="C61" s="55">
        <v>0.41142962146269751</v>
      </c>
      <c r="D61" s="56">
        <v>0.49213798238328671</v>
      </c>
      <c r="E61" s="57">
        <v>5442</v>
      </c>
      <c r="F61" s="58">
        <v>0</v>
      </c>
      <c r="H61" s="54" t="s">
        <v>72</v>
      </c>
      <c r="I61" s="73">
        <v>-3.7445581582386388E-2</v>
      </c>
      <c r="J61" s="1"/>
      <c r="L61">
        <f t="shared" si="4"/>
        <v>-4.4782887961144831E-2</v>
      </c>
      <c r="M61">
        <f t="shared" si="1"/>
        <v>3.1304678783953564E-2</v>
      </c>
    </row>
    <row r="62" spans="2:13" x14ac:dyDescent="0.25">
      <c r="B62" s="54" t="s">
        <v>73</v>
      </c>
      <c r="C62" s="55">
        <v>1.8375597206909226E-4</v>
      </c>
      <c r="D62" s="56">
        <v>1.3555661993023447E-2</v>
      </c>
      <c r="E62" s="57">
        <v>5442</v>
      </c>
      <c r="F62" s="58">
        <v>0</v>
      </c>
      <c r="H62" s="54" t="s">
        <v>73</v>
      </c>
      <c r="I62" s="73">
        <v>4.4493976684138368E-4</v>
      </c>
      <c r="J62" s="1"/>
      <c r="L62">
        <f t="shared" si="4"/>
        <v>3.2817136243952237E-2</v>
      </c>
      <c r="M62">
        <f t="shared" si="1"/>
        <v>-6.0314530865561915E-6</v>
      </c>
    </row>
    <row r="63" spans="2:13" x14ac:dyDescent="0.25">
      <c r="B63" s="54" t="s">
        <v>74</v>
      </c>
      <c r="C63" s="55">
        <v>2.5725836089672913E-3</v>
      </c>
      <c r="D63" s="56">
        <v>5.0660014021627814E-2</v>
      </c>
      <c r="E63" s="57">
        <v>5442</v>
      </c>
      <c r="F63" s="58">
        <v>0</v>
      </c>
      <c r="H63" s="54" t="s">
        <v>74</v>
      </c>
      <c r="I63" s="73">
        <v>1.1688571422754826E-3</v>
      </c>
      <c r="J63" s="1"/>
      <c r="L63">
        <f t="shared" si="4"/>
        <v>2.3013222204248E-2</v>
      </c>
      <c r="M63">
        <f t="shared" si="1"/>
        <v>-5.9356136856940316E-5</v>
      </c>
    </row>
    <row r="64" spans="2:13" x14ac:dyDescent="0.25">
      <c r="B64" s="54" t="s">
        <v>76</v>
      </c>
      <c r="C64" s="55">
        <v>5.237045203969129E-2</v>
      </c>
      <c r="D64" s="56">
        <v>0.22279342196592805</v>
      </c>
      <c r="E64" s="57">
        <v>5442</v>
      </c>
      <c r="F64" s="58">
        <v>0</v>
      </c>
      <c r="H64" s="54" t="s">
        <v>76</v>
      </c>
      <c r="I64" s="73">
        <v>-2.1101968720830432E-2</v>
      </c>
      <c r="J64" s="1"/>
      <c r="L64">
        <f t="shared" si="4"/>
        <v>-8.9755114417387274E-2</v>
      </c>
      <c r="M64">
        <f t="shared" si="1"/>
        <v>4.9602884640208211E-3</v>
      </c>
    </row>
    <row r="65" spans="2:13" x14ac:dyDescent="0.25">
      <c r="B65" s="54" t="s">
        <v>77</v>
      </c>
      <c r="C65" s="55">
        <v>9.1877986034546142E-4</v>
      </c>
      <c r="D65" s="56">
        <v>3.0300237805703966E-2</v>
      </c>
      <c r="E65" s="57">
        <v>5442</v>
      </c>
      <c r="F65" s="58">
        <v>0</v>
      </c>
      <c r="H65" s="54" t="s">
        <v>77</v>
      </c>
      <c r="I65" s="73">
        <v>3.9536984654125985E-3</v>
      </c>
      <c r="J65" s="1"/>
      <c r="L65">
        <f t="shared" si="4"/>
        <v>0.13036418764162652</v>
      </c>
      <c r="M65">
        <f t="shared" si="1"/>
        <v>-1.1988613908554955E-4</v>
      </c>
    </row>
    <row r="66" spans="2:13" x14ac:dyDescent="0.25">
      <c r="B66" s="54" t="s">
        <v>78</v>
      </c>
      <c r="C66" s="63">
        <v>1.8375597206909228E-3</v>
      </c>
      <c r="D66" s="64">
        <v>4.2831299291594613E-2</v>
      </c>
      <c r="E66" s="57">
        <v>5442</v>
      </c>
      <c r="F66" s="58">
        <v>0</v>
      </c>
      <c r="H66" s="54" t="s">
        <v>78</v>
      </c>
      <c r="I66" s="73">
        <v>6.3468648832652862E-3</v>
      </c>
      <c r="J66" s="1"/>
      <c r="L66">
        <f t="shared" si="4"/>
        <v>0.14791057578882216</v>
      </c>
      <c r="M66">
        <f t="shared" si="1"/>
        <v>-2.7229487442713955E-4</v>
      </c>
    </row>
    <row r="67" spans="2:13" x14ac:dyDescent="0.25">
      <c r="B67" s="54" t="s">
        <v>79</v>
      </c>
      <c r="C67" s="63">
        <v>6.3763322307975018E-2</v>
      </c>
      <c r="D67" s="64">
        <v>0.24435329511942128</v>
      </c>
      <c r="E67" s="57">
        <v>5442</v>
      </c>
      <c r="F67" s="58">
        <v>0</v>
      </c>
      <c r="H67" s="54" t="s">
        <v>79</v>
      </c>
      <c r="I67" s="73">
        <v>4.4643390643050881E-2</v>
      </c>
      <c r="J67" s="1"/>
      <c r="L67">
        <f t="shared" si="4"/>
        <v>0.17105060816196527</v>
      </c>
      <c r="M67">
        <f t="shared" si="1"/>
        <v>-1.1649570369421386E-2</v>
      </c>
    </row>
    <row r="68" spans="2:13" x14ac:dyDescent="0.25">
      <c r="B68" s="54" t="s">
        <v>80</v>
      </c>
      <c r="C68" s="63">
        <v>1.0290334435869167E-2</v>
      </c>
      <c r="D68" s="64">
        <v>0.10092727703315542</v>
      </c>
      <c r="E68" s="57">
        <v>5442</v>
      </c>
      <c r="F68" s="58">
        <v>0</v>
      </c>
      <c r="H68" s="54" t="s">
        <v>80</v>
      </c>
      <c r="I68" s="73">
        <v>9.0843946560491846E-3</v>
      </c>
      <c r="J68" s="1"/>
      <c r="L68">
        <f t="shared" si="4"/>
        <v>8.9083084981450844E-2</v>
      </c>
      <c r="M68">
        <f t="shared" si="1"/>
        <v>-9.2622591142986401E-4</v>
      </c>
    </row>
    <row r="69" spans="2:13" x14ac:dyDescent="0.25">
      <c r="B69" s="54" t="s">
        <v>81</v>
      </c>
      <c r="C69" s="63">
        <v>1.4700477765527381E-3</v>
      </c>
      <c r="D69" s="64">
        <v>3.8316530618200569E-2</v>
      </c>
      <c r="E69" s="57">
        <v>5442</v>
      </c>
      <c r="F69" s="58">
        <v>0</v>
      </c>
      <c r="H69" s="54" t="s">
        <v>81</v>
      </c>
      <c r="I69" s="73">
        <v>3.9427236429841377E-3</v>
      </c>
      <c r="J69" s="1"/>
      <c r="L69">
        <f t="shared" si="4"/>
        <v>0.10274749794254974</v>
      </c>
      <c r="M69">
        <f t="shared" si="1"/>
        <v>-1.5126609928973095E-4</v>
      </c>
    </row>
    <row r="70" spans="2:13" x14ac:dyDescent="0.25">
      <c r="B70" s="54" t="s">
        <v>82</v>
      </c>
      <c r="C70" s="63">
        <v>6.7989709665564127E-3</v>
      </c>
      <c r="D70" s="64">
        <v>8.2182638346693426E-2</v>
      </c>
      <c r="E70" s="57">
        <v>5442</v>
      </c>
      <c r="F70" s="58">
        <v>0</v>
      </c>
      <c r="H70" s="54" t="s">
        <v>82</v>
      </c>
      <c r="I70" s="73">
        <v>6.1343928005969444E-3</v>
      </c>
      <c r="J70" s="1"/>
      <c r="L70">
        <f t="shared" si="4"/>
        <v>7.4135916838612537E-2</v>
      </c>
      <c r="M70">
        <f t="shared" si="1"/>
        <v>-5.0749841314128832E-4</v>
      </c>
    </row>
    <row r="71" spans="2:13" x14ac:dyDescent="0.25">
      <c r="B71" s="54" t="s">
        <v>83</v>
      </c>
      <c r="C71" s="63">
        <v>0.22748989342153619</v>
      </c>
      <c r="D71" s="64">
        <v>0.4192499740001876</v>
      </c>
      <c r="E71" s="57">
        <v>5442</v>
      </c>
      <c r="F71" s="58">
        <v>0</v>
      </c>
      <c r="H71" s="54" t="s">
        <v>83</v>
      </c>
      <c r="I71" s="73">
        <v>1.0008023390950077E-2</v>
      </c>
      <c r="J71" s="1"/>
      <c r="L71">
        <f t="shared" si="4"/>
        <v>1.8440786394369923E-2</v>
      </c>
      <c r="M71">
        <f t="shared" si="1"/>
        <v>-5.4304694472478501E-3</v>
      </c>
    </row>
    <row r="72" spans="2:13" ht="18" x14ac:dyDescent="0.25">
      <c r="B72" s="54" t="s">
        <v>84</v>
      </c>
      <c r="C72" s="63">
        <v>0.23833149577361265</v>
      </c>
      <c r="D72" s="64">
        <v>0.42610205018705694</v>
      </c>
      <c r="E72" s="57">
        <v>5442</v>
      </c>
      <c r="F72" s="58">
        <v>0</v>
      </c>
      <c r="H72" s="54" t="s">
        <v>84</v>
      </c>
      <c r="I72" s="73">
        <v>-2.0594279162317264E-2</v>
      </c>
      <c r="J72" s="1"/>
      <c r="L72">
        <f t="shared" si="4"/>
        <v>-3.6812809978963384E-2</v>
      </c>
      <c r="M72">
        <f t="shared" ref="M72:M114" si="11">((0-C72)/D72)*I72</f>
        <v>1.1518990239497108E-2</v>
      </c>
    </row>
    <row r="73" spans="2:13" x14ac:dyDescent="0.25">
      <c r="B73" s="54" t="s">
        <v>87</v>
      </c>
      <c r="C73" s="63">
        <v>9.1877986034546142E-4</v>
      </c>
      <c r="D73" s="64">
        <v>3.0300237805703966E-2</v>
      </c>
      <c r="E73" s="57">
        <v>5442</v>
      </c>
      <c r="F73" s="58">
        <v>0</v>
      </c>
      <c r="H73" s="54" t="s">
        <v>87</v>
      </c>
      <c r="I73" s="73">
        <v>3.9536984654126557E-3</v>
      </c>
      <c r="J73" s="1"/>
      <c r="L73">
        <f t="shared" si="4"/>
        <v>0.13036418764162841</v>
      </c>
      <c r="M73">
        <f t="shared" si="11"/>
        <v>-1.1988613908555129E-4</v>
      </c>
    </row>
    <row r="74" spans="2:13" x14ac:dyDescent="0.25">
      <c r="B74" s="54" t="s">
        <v>88</v>
      </c>
      <c r="C74" s="55">
        <v>0.56945975744211685</v>
      </c>
      <c r="D74" s="56">
        <v>0.49519733723997905</v>
      </c>
      <c r="E74" s="57">
        <v>5442</v>
      </c>
      <c r="F74" s="58">
        <v>0</v>
      </c>
      <c r="H74" s="54" t="s">
        <v>88</v>
      </c>
      <c r="I74" s="73">
        <v>-9.1246644208410471E-2</v>
      </c>
      <c r="J74" s="1"/>
      <c r="L74">
        <f t="shared" si="4"/>
        <v>-7.9332721272375728E-2</v>
      </c>
      <c r="M74">
        <f t="shared" si="11"/>
        <v>0.10493047512722679</v>
      </c>
    </row>
    <row r="75" spans="2:13" ht="18" x14ac:dyDescent="0.25">
      <c r="B75" s="54" t="s">
        <v>89</v>
      </c>
      <c r="C75" s="55">
        <v>1.6538037486218302E-3</v>
      </c>
      <c r="D75" s="56">
        <v>4.0637078281713528E-2</v>
      </c>
      <c r="E75" s="57">
        <v>5442</v>
      </c>
      <c r="F75" s="58">
        <v>0</v>
      </c>
      <c r="H75" s="54" t="s">
        <v>89</v>
      </c>
      <c r="I75" s="73">
        <v>-1.700111900684262E-3</v>
      </c>
      <c r="J75" s="1"/>
      <c r="L75">
        <f t="shared" si="4"/>
        <v>-4.1767280548159147E-2</v>
      </c>
      <c r="M75">
        <f t="shared" si="11"/>
        <v>6.918931068165513E-5</v>
      </c>
    </row>
    <row r="76" spans="2:13" x14ac:dyDescent="0.25">
      <c r="B76" s="54" t="s">
        <v>90</v>
      </c>
      <c r="C76" s="55">
        <v>3.6751194413818457E-4</v>
      </c>
      <c r="D76" s="56">
        <v>1.9168839276593731E-2</v>
      </c>
      <c r="E76" s="57">
        <v>5442</v>
      </c>
      <c r="F76" s="58">
        <v>0</v>
      </c>
      <c r="H76" s="54" t="s">
        <v>90</v>
      </c>
      <c r="I76" s="73">
        <v>-1.1093810730519811E-4</v>
      </c>
      <c r="J76" s="1"/>
      <c r="L76">
        <f t="shared" si="4"/>
        <v>-5.7852921935192744E-3</v>
      </c>
      <c r="M76">
        <f t="shared" si="11"/>
        <v>2.1269456593820865E-6</v>
      </c>
    </row>
    <row r="77" spans="2:13" x14ac:dyDescent="0.25">
      <c r="B77" s="54" t="s">
        <v>91</v>
      </c>
      <c r="C77" s="55">
        <v>3.1422271223814774E-2</v>
      </c>
      <c r="D77" s="56">
        <v>0.17447207719193944</v>
      </c>
      <c r="E77" s="57">
        <v>5442</v>
      </c>
      <c r="F77" s="58">
        <v>0</v>
      </c>
      <c r="H77" s="54" t="s">
        <v>91</v>
      </c>
      <c r="I77" s="73">
        <v>3.628926862310685E-2</v>
      </c>
      <c r="J77" s="1"/>
      <c r="L77">
        <f t="shared" si="4"/>
        <v>0.20145904116937735</v>
      </c>
      <c r="M77">
        <f t="shared" si="11"/>
        <v>-6.5356661050964774E-3</v>
      </c>
    </row>
    <row r="78" spans="2:13" x14ac:dyDescent="0.25">
      <c r="B78" s="54" t="s">
        <v>92</v>
      </c>
      <c r="C78" s="55">
        <v>0.38846012495406101</v>
      </c>
      <c r="D78" s="56">
        <v>0.48744488627560134</v>
      </c>
      <c r="E78" s="57">
        <v>5442</v>
      </c>
      <c r="F78" s="58">
        <v>0</v>
      </c>
      <c r="H78" s="54" t="s">
        <v>92</v>
      </c>
      <c r="I78" s="73">
        <v>7.849073056424162E-2</v>
      </c>
      <c r="J78" s="1"/>
      <c r="L78">
        <f t="shared" si="4"/>
        <v>9.8473105192002086E-2</v>
      </c>
      <c r="M78">
        <f t="shared" si="11"/>
        <v>-6.2551726074486905E-2</v>
      </c>
    </row>
    <row r="79" spans="2:13" x14ac:dyDescent="0.25">
      <c r="B79" s="54" t="s">
        <v>93</v>
      </c>
      <c r="C79" s="55">
        <v>5.512679162072767E-3</v>
      </c>
      <c r="D79" s="56">
        <v>7.4049288444393443E-2</v>
      </c>
      <c r="E79" s="57">
        <v>5442</v>
      </c>
      <c r="F79" s="58">
        <v>0</v>
      </c>
      <c r="H79" s="54" t="s">
        <v>93</v>
      </c>
      <c r="I79" s="73">
        <v>7.9359053759589897E-3</v>
      </c>
      <c r="J79" s="1"/>
      <c r="L79">
        <f t="shared" si="4"/>
        <v>0.10657978545853676</v>
      </c>
      <c r="M79">
        <f t="shared" si="11"/>
        <v>-5.9079703690984909E-4</v>
      </c>
    </row>
    <row r="80" spans="2:13" x14ac:dyDescent="0.25">
      <c r="B80" s="54" t="s">
        <v>94</v>
      </c>
      <c r="C80" s="55">
        <v>2.9400955531054761E-3</v>
      </c>
      <c r="D80" s="56">
        <v>5.4147854638446208E-2</v>
      </c>
      <c r="E80" s="57">
        <v>5442</v>
      </c>
      <c r="F80" s="58">
        <v>0</v>
      </c>
      <c r="H80" s="54" t="s">
        <v>94</v>
      </c>
      <c r="I80" s="73">
        <v>1.8377932259019589E-3</v>
      </c>
      <c r="J80" s="1"/>
      <c r="L80">
        <f t="shared" si="4"/>
        <v>3.3840490088593807E-2</v>
      </c>
      <c r="M80">
        <f t="shared" si="11"/>
        <v>-9.9787659678861218E-5</v>
      </c>
    </row>
    <row r="81" spans="2:13" x14ac:dyDescent="0.25">
      <c r="B81" s="54" t="s">
        <v>95</v>
      </c>
      <c r="C81" s="55">
        <v>3.6751194413818452E-4</v>
      </c>
      <c r="D81" s="56">
        <v>1.9168839276593373E-2</v>
      </c>
      <c r="E81" s="57">
        <v>5442</v>
      </c>
      <c r="F81" s="58">
        <v>0</v>
      </c>
      <c r="H81" s="54" t="s">
        <v>95</v>
      </c>
      <c r="I81" s="73">
        <v>-1.3429286356637447E-3</v>
      </c>
      <c r="J81" s="1"/>
      <c r="L81">
        <f t="shared" si="4"/>
        <v>-7.0032153432953534E-2</v>
      </c>
      <c r="M81">
        <f t="shared" si="11"/>
        <v>2.5747115232703505E-5</v>
      </c>
    </row>
    <row r="82" spans="2:13" x14ac:dyDescent="0.25">
      <c r="B82" s="54" t="s">
        <v>96</v>
      </c>
      <c r="C82" s="55">
        <v>0.29419331128261672</v>
      </c>
      <c r="D82" s="56">
        <v>0.45572115338730906</v>
      </c>
      <c r="E82" s="57">
        <v>5442</v>
      </c>
      <c r="F82" s="58">
        <v>0</v>
      </c>
      <c r="H82" s="54" t="s">
        <v>96</v>
      </c>
      <c r="I82" s="73">
        <v>-7.4100688103057102E-2</v>
      </c>
      <c r="J82" s="1"/>
      <c r="L82">
        <f t="shared" si="4"/>
        <v>-0.1147648313293214</v>
      </c>
      <c r="M82">
        <f t="shared" si="11"/>
        <v>4.7836109075304244E-2</v>
      </c>
    </row>
    <row r="83" spans="2:13" x14ac:dyDescent="0.25">
      <c r="B83" s="54" t="s">
        <v>97</v>
      </c>
      <c r="C83" s="63">
        <v>5.5126791620727675E-4</v>
      </c>
      <c r="D83" s="64">
        <v>2.347477968859971E-2</v>
      </c>
      <c r="E83" s="57">
        <v>5442</v>
      </c>
      <c r="F83" s="58">
        <v>0</v>
      </c>
      <c r="H83" s="54" t="s">
        <v>97</v>
      </c>
      <c r="I83" s="73">
        <v>-7.0886516596846839E-4</v>
      </c>
      <c r="J83" s="1"/>
      <c r="L83">
        <f t="shared" si="4"/>
        <v>-3.0180236012592548E-2</v>
      </c>
      <c r="M83">
        <f t="shared" si="11"/>
        <v>1.6646572538661086E-5</v>
      </c>
    </row>
    <row r="84" spans="2:13" x14ac:dyDescent="0.25">
      <c r="B84" s="54" t="s">
        <v>98</v>
      </c>
      <c r="C84" s="55">
        <v>3.6751194413818452E-4</v>
      </c>
      <c r="D84" s="56">
        <v>1.9168839276593217E-2</v>
      </c>
      <c r="E84" s="57">
        <v>5442</v>
      </c>
      <c r="F84" s="58">
        <v>0</v>
      </c>
      <c r="H84" s="54" t="s">
        <v>98</v>
      </c>
      <c r="I84" s="73">
        <v>-2.2180516087411751E-3</v>
      </c>
      <c r="J84" s="1"/>
      <c r="L84">
        <f t="shared" ref="L84:L114" si="12">((1-C84)/D84)*I84</f>
        <v>-0.11566879018020054</v>
      </c>
      <c r="M84">
        <f t="shared" si="11"/>
        <v>4.2525290507426665E-5</v>
      </c>
    </row>
    <row r="85" spans="2:13" x14ac:dyDescent="0.25">
      <c r="B85" s="54" t="s">
        <v>99</v>
      </c>
      <c r="C85" s="55">
        <v>1.4700477765527378E-3</v>
      </c>
      <c r="D85" s="56">
        <v>3.8316530618201242E-2</v>
      </c>
      <c r="E85" s="57">
        <v>5442</v>
      </c>
      <c r="F85" s="58">
        <v>0</v>
      </c>
      <c r="H85" s="54" t="s">
        <v>99</v>
      </c>
      <c r="I85" s="73">
        <v>1.7138352161006727E-3</v>
      </c>
      <c r="J85" s="1"/>
      <c r="L85">
        <f t="shared" si="12"/>
        <v>4.4662597809389123E-2</v>
      </c>
      <c r="M85">
        <f t="shared" si="11"/>
        <v>-6.5752812380403565E-5</v>
      </c>
    </row>
    <row r="86" spans="2:13" x14ac:dyDescent="0.25">
      <c r="B86" s="54" t="s">
        <v>100</v>
      </c>
      <c r="C86" s="55">
        <v>0.67567070929805217</v>
      </c>
      <c r="D86" s="56">
        <v>0.46816671981562419</v>
      </c>
      <c r="E86" s="57">
        <v>5442</v>
      </c>
      <c r="F86" s="58">
        <v>0</v>
      </c>
      <c r="H86" s="54" t="s">
        <v>100</v>
      </c>
      <c r="I86" s="73">
        <v>6.612462858802437E-2</v>
      </c>
      <c r="J86" s="1"/>
      <c r="L86">
        <f t="shared" si="12"/>
        <v>4.5808796268837132E-2</v>
      </c>
      <c r="M86">
        <f t="shared" si="11"/>
        <v>-9.5432829394059004E-2</v>
      </c>
    </row>
    <row r="87" spans="2:13" x14ac:dyDescent="0.25">
      <c r="B87" s="54" t="s">
        <v>101</v>
      </c>
      <c r="C87" s="55">
        <v>1.1025358324145535E-3</v>
      </c>
      <c r="D87" s="56">
        <v>3.3189194906168618E-2</v>
      </c>
      <c r="E87" s="57">
        <v>5442</v>
      </c>
      <c r="F87" s="58">
        <v>0</v>
      </c>
      <c r="H87" s="54" t="s">
        <v>101</v>
      </c>
      <c r="I87" s="73">
        <v>2.7441889340204194E-3</v>
      </c>
      <c r="J87" s="1"/>
      <c r="L87">
        <f t="shared" si="12"/>
        <v>8.2592041631002852E-2</v>
      </c>
      <c r="M87">
        <f t="shared" si="11"/>
        <v>-9.1161193853204041E-5</v>
      </c>
    </row>
    <row r="88" spans="2:13" x14ac:dyDescent="0.25">
      <c r="B88" s="54" t="s">
        <v>102</v>
      </c>
      <c r="C88" s="55">
        <v>1.5435501653803748E-2</v>
      </c>
      <c r="D88" s="56">
        <v>0.12328844244547922</v>
      </c>
      <c r="E88" s="57">
        <v>5442</v>
      </c>
      <c r="F88" s="58">
        <v>0</v>
      </c>
      <c r="H88" s="54" t="s">
        <v>102</v>
      </c>
      <c r="I88" s="73">
        <v>1.2646577195372573E-2</v>
      </c>
      <c r="J88" s="1"/>
      <c r="L88">
        <f t="shared" si="12"/>
        <v>0.10099382136054404</v>
      </c>
      <c r="M88">
        <f t="shared" si="11"/>
        <v>-1.5833297861675437E-3</v>
      </c>
    </row>
    <row r="89" spans="2:13" x14ac:dyDescent="0.25">
      <c r="B89" s="54" t="s">
        <v>103</v>
      </c>
      <c r="C89" s="55">
        <v>3.3076074972436605E-3</v>
      </c>
      <c r="D89" s="56">
        <v>5.7421887146940305E-2</v>
      </c>
      <c r="E89" s="57">
        <v>5442</v>
      </c>
      <c r="F89" s="58">
        <v>0</v>
      </c>
      <c r="H89" s="54" t="s">
        <v>103</v>
      </c>
      <c r="I89" s="73">
        <v>8.3883290625577818E-3</v>
      </c>
      <c r="J89" s="1"/>
      <c r="L89">
        <f t="shared" si="12"/>
        <v>0.14559925104980825</v>
      </c>
      <c r="M89">
        <f t="shared" si="11"/>
        <v>-4.8318335525378845E-4</v>
      </c>
    </row>
    <row r="90" spans="2:13" x14ac:dyDescent="0.25">
      <c r="B90" s="54" t="s">
        <v>104</v>
      </c>
      <c r="C90" s="55">
        <v>5.5126791620727675E-4</v>
      </c>
      <c r="D90" s="56">
        <v>2.3474779688599425E-2</v>
      </c>
      <c r="E90" s="57">
        <v>5442</v>
      </c>
      <c r="F90" s="58">
        <v>0</v>
      </c>
      <c r="H90" s="54" t="s">
        <v>104</v>
      </c>
      <c r="I90" s="73">
        <v>3.3750260908932141E-3</v>
      </c>
      <c r="J90" s="1"/>
      <c r="L90">
        <f t="shared" si="12"/>
        <v>0.14369317165226161</v>
      </c>
      <c r="M90">
        <f t="shared" si="11"/>
        <v>-7.9257127221324679E-5</v>
      </c>
    </row>
    <row r="91" spans="2:13" x14ac:dyDescent="0.25">
      <c r="B91" s="54" t="s">
        <v>105</v>
      </c>
      <c r="C91" s="55">
        <v>3.6751194413818452E-4</v>
      </c>
      <c r="D91" s="56">
        <v>1.9168839276592908E-2</v>
      </c>
      <c r="E91" s="57">
        <v>5442</v>
      </c>
      <c r="F91" s="58">
        <v>0</v>
      </c>
      <c r="H91" s="54" t="s">
        <v>105</v>
      </c>
      <c r="I91" s="73">
        <v>-7.3058054200595345E-4</v>
      </c>
      <c r="J91" s="1"/>
      <c r="L91">
        <f t="shared" si="12"/>
        <v>-3.8098918478720628E-2</v>
      </c>
      <c r="M91">
        <f t="shared" si="11"/>
        <v>1.4006955323059054E-5</v>
      </c>
    </row>
    <row r="92" spans="2:13" x14ac:dyDescent="0.25">
      <c r="B92" s="54" t="s">
        <v>106</v>
      </c>
      <c r="C92" s="55">
        <v>1.6538037486218305E-3</v>
      </c>
      <c r="D92" s="56">
        <v>4.0637078281713028E-2</v>
      </c>
      <c r="E92" s="57">
        <v>5442</v>
      </c>
      <c r="F92" s="58">
        <v>0</v>
      </c>
      <c r="H92" s="54" t="s">
        <v>106</v>
      </c>
      <c r="I92" s="73">
        <v>-3.7960486896063219E-3</v>
      </c>
      <c r="J92" s="1"/>
      <c r="L92">
        <f t="shared" si="12"/>
        <v>-9.3258938149569773E-2</v>
      </c>
      <c r="M92">
        <f t="shared" si="11"/>
        <v>1.5448747346698472E-4</v>
      </c>
    </row>
    <row r="93" spans="2:13" x14ac:dyDescent="0.25">
      <c r="B93" s="54" t="s">
        <v>107</v>
      </c>
      <c r="C93" s="55">
        <v>6.9643513414185954E-2</v>
      </c>
      <c r="D93" s="56">
        <v>0.2545686602795969</v>
      </c>
      <c r="E93" s="57">
        <v>5442</v>
      </c>
      <c r="F93" s="58">
        <v>0</v>
      </c>
      <c r="H93" s="54" t="s">
        <v>107</v>
      </c>
      <c r="I93" s="73">
        <v>-2.6715684657617436E-2</v>
      </c>
      <c r="J93" s="1"/>
      <c r="L93">
        <f t="shared" si="12"/>
        <v>-9.7636175982922332E-2</v>
      </c>
      <c r="M93">
        <f t="shared" si="11"/>
        <v>7.3087321148582983E-3</v>
      </c>
    </row>
    <row r="94" spans="2:13" x14ac:dyDescent="0.25">
      <c r="B94" s="54" t="s">
        <v>108</v>
      </c>
      <c r="C94" s="55">
        <v>0.16997427416391034</v>
      </c>
      <c r="D94" s="56">
        <v>0.37564471232617097</v>
      </c>
      <c r="E94" s="57">
        <v>5442</v>
      </c>
      <c r="F94" s="58">
        <v>0</v>
      </c>
      <c r="H94" s="54" t="s">
        <v>108</v>
      </c>
      <c r="I94" s="73">
        <v>-4.1503568433314438E-2</v>
      </c>
      <c r="J94" s="1"/>
      <c r="L94">
        <f t="shared" si="12"/>
        <v>-9.1706414021709065E-2</v>
      </c>
      <c r="M94">
        <f t="shared" si="11"/>
        <v>1.8779816907257225E-2</v>
      </c>
    </row>
    <row r="95" spans="2:13" x14ac:dyDescent="0.25">
      <c r="B95" s="54" t="s">
        <v>109</v>
      </c>
      <c r="C95" s="55">
        <v>2.205071664829107E-3</v>
      </c>
      <c r="D95" s="56">
        <v>4.6910699202758421E-2</v>
      </c>
      <c r="E95" s="57">
        <v>5442</v>
      </c>
      <c r="F95" s="58">
        <v>0</v>
      </c>
      <c r="H95" s="54" t="s">
        <v>109</v>
      </c>
      <c r="I95" s="73">
        <v>-2.8917366234329947E-3</v>
      </c>
      <c r="J95" s="1"/>
      <c r="L95">
        <f t="shared" si="12"/>
        <v>-6.1507506517252043E-2</v>
      </c>
      <c r="M95">
        <f t="shared" si="11"/>
        <v>1.3592819119834706E-4</v>
      </c>
    </row>
    <row r="96" spans="2:13" x14ac:dyDescent="0.25">
      <c r="B96" s="54" t="s">
        <v>110</v>
      </c>
      <c r="C96" s="55">
        <v>0.16409408305769937</v>
      </c>
      <c r="D96" s="56">
        <v>0.37039495797128602</v>
      </c>
      <c r="E96" s="57">
        <v>5442</v>
      </c>
      <c r="F96" s="58">
        <v>0</v>
      </c>
      <c r="H96" s="54" t="s">
        <v>110</v>
      </c>
      <c r="I96" s="73">
        <v>-3.7109630834053241E-2</v>
      </c>
      <c r="J96" s="1"/>
      <c r="L96">
        <f t="shared" si="12"/>
        <v>-8.3748872175885045E-2</v>
      </c>
      <c r="M96">
        <f t="shared" si="11"/>
        <v>1.6440479853388732E-2</v>
      </c>
    </row>
    <row r="97" spans="2:13" x14ac:dyDescent="0.25">
      <c r="B97" s="54" t="s">
        <v>111</v>
      </c>
      <c r="C97" s="55">
        <v>3.6751194413818452E-4</v>
      </c>
      <c r="D97" s="56">
        <v>1.9168839276593661E-2</v>
      </c>
      <c r="E97" s="57">
        <v>5442</v>
      </c>
      <c r="F97" s="58">
        <v>0</v>
      </c>
      <c r="H97" s="54" t="s">
        <v>111</v>
      </c>
      <c r="I97" s="73">
        <v>-1.2729745106615134E-3</v>
      </c>
      <c r="J97" s="1"/>
      <c r="L97">
        <f t="shared" si="12"/>
        <v>-6.6384127852648397E-2</v>
      </c>
      <c r="M97">
        <f t="shared" si="11"/>
        <v>2.4405929357591322E-5</v>
      </c>
    </row>
    <row r="98" spans="2:13" x14ac:dyDescent="0.25">
      <c r="B98" s="54" t="s">
        <v>112</v>
      </c>
      <c r="C98" s="55">
        <v>5.5126791620727662E-3</v>
      </c>
      <c r="D98" s="56">
        <v>7.4049288444400549E-2</v>
      </c>
      <c r="E98" s="57">
        <v>5442</v>
      </c>
      <c r="F98" s="58">
        <v>0</v>
      </c>
      <c r="H98" s="54" t="s">
        <v>112</v>
      </c>
      <c r="I98" s="73">
        <v>-2.3096789698716451E-3</v>
      </c>
      <c r="J98" s="1"/>
      <c r="L98">
        <f t="shared" si="12"/>
        <v>-3.1019156280860202E-2</v>
      </c>
      <c r="M98">
        <f t="shared" si="11"/>
        <v>1.7194654257683036E-4</v>
      </c>
    </row>
    <row r="99" spans="2:13" x14ac:dyDescent="0.25">
      <c r="B99" s="54" t="s">
        <v>113</v>
      </c>
      <c r="C99" s="55">
        <v>2.3520764424843806E-2</v>
      </c>
      <c r="D99" s="56">
        <v>0.15156437333248501</v>
      </c>
      <c r="E99" s="57">
        <v>5442</v>
      </c>
      <c r="F99" s="58">
        <v>0</v>
      </c>
      <c r="H99" s="54" t="s">
        <v>113</v>
      </c>
      <c r="I99" s="73">
        <v>1.3625370054625984E-2</v>
      </c>
      <c r="J99" s="1"/>
      <c r="L99">
        <f t="shared" si="12"/>
        <v>8.7783762389747208E-2</v>
      </c>
      <c r="M99">
        <f t="shared" si="11"/>
        <v>-2.1144752702084387E-3</v>
      </c>
    </row>
    <row r="100" spans="2:13" x14ac:dyDescent="0.25">
      <c r="B100" s="54" t="s">
        <v>114</v>
      </c>
      <c r="C100" s="55">
        <v>4.9614112458654909E-3</v>
      </c>
      <c r="D100" s="56">
        <v>7.0268790915492221E-2</v>
      </c>
      <c r="E100" s="57">
        <v>5442</v>
      </c>
      <c r="F100" s="58">
        <v>0</v>
      </c>
      <c r="H100" s="54" t="s">
        <v>114</v>
      </c>
      <c r="I100" s="73">
        <v>6.3094854708391603E-3</v>
      </c>
      <c r="J100" s="1"/>
      <c r="L100">
        <f t="shared" si="12"/>
        <v>8.9345233308751271E-2</v>
      </c>
      <c r="M100">
        <f t="shared" si="11"/>
        <v>-4.4548869793837193E-4</v>
      </c>
    </row>
    <row r="101" spans="2:13" x14ac:dyDescent="0.25">
      <c r="B101" s="54" t="s">
        <v>115</v>
      </c>
      <c r="C101" s="55">
        <v>0.14167585446527012</v>
      </c>
      <c r="D101" s="56">
        <v>0.34874941757568595</v>
      </c>
      <c r="E101" s="57">
        <v>5442</v>
      </c>
      <c r="F101" s="58">
        <v>0</v>
      </c>
      <c r="H101" s="54" t="s">
        <v>115</v>
      </c>
      <c r="I101" s="73">
        <v>1.9121504907605124E-2</v>
      </c>
      <c r="J101" s="1"/>
      <c r="L101">
        <f t="shared" si="12"/>
        <v>4.7060865291901073E-2</v>
      </c>
      <c r="M101">
        <f t="shared" si="11"/>
        <v>-7.7679141811294629E-3</v>
      </c>
    </row>
    <row r="102" spans="2:13" x14ac:dyDescent="0.25">
      <c r="B102" s="54" t="s">
        <v>116</v>
      </c>
      <c r="C102" s="55">
        <v>0.23649393605292171</v>
      </c>
      <c r="D102" s="56">
        <v>0.42496792840921771</v>
      </c>
      <c r="E102" s="57">
        <v>5442</v>
      </c>
      <c r="F102" s="58">
        <v>0</v>
      </c>
      <c r="H102" s="54" t="s">
        <v>116</v>
      </c>
      <c r="I102" s="73">
        <v>7.1360156152174961E-2</v>
      </c>
      <c r="J102" s="1"/>
      <c r="L102">
        <f t="shared" si="12"/>
        <v>0.1282071147117986</v>
      </c>
      <c r="M102">
        <f t="shared" si="11"/>
        <v>-3.9711806650802595E-2</v>
      </c>
    </row>
    <row r="103" spans="2:13" x14ac:dyDescent="0.25">
      <c r="B103" s="54" t="s">
        <v>117</v>
      </c>
      <c r="C103" s="55">
        <v>0.14939360529217199</v>
      </c>
      <c r="D103" s="56">
        <v>0.35650878123889007</v>
      </c>
      <c r="E103" s="57">
        <v>5442</v>
      </c>
      <c r="F103" s="58">
        <v>0</v>
      </c>
      <c r="H103" s="54" t="s">
        <v>117</v>
      </c>
      <c r="I103" s="73">
        <v>-1.0559890198255439E-2</v>
      </c>
      <c r="J103" s="1"/>
      <c r="L103">
        <f t="shared" si="12"/>
        <v>-2.5195200238363011E-2</v>
      </c>
      <c r="M103">
        <f t="shared" si="11"/>
        <v>4.4250805344111313E-3</v>
      </c>
    </row>
    <row r="104" spans="2:13" x14ac:dyDescent="0.25">
      <c r="B104" s="54" t="s">
        <v>118</v>
      </c>
      <c r="C104" s="55">
        <v>1.6538037486218304E-2</v>
      </c>
      <c r="D104" s="56">
        <v>0.12754418864175698</v>
      </c>
      <c r="E104" s="57">
        <v>5442</v>
      </c>
      <c r="F104" s="58">
        <v>0</v>
      </c>
      <c r="H104" s="54" t="s">
        <v>118</v>
      </c>
      <c r="I104" s="73">
        <v>6.1539800691411831E-3</v>
      </c>
      <c r="J104" s="1"/>
      <c r="L104">
        <f t="shared" si="12"/>
        <v>4.7451831247816184E-2</v>
      </c>
      <c r="M104">
        <f t="shared" si="11"/>
        <v>-7.979568034946668E-4</v>
      </c>
    </row>
    <row r="105" spans="2:13" x14ac:dyDescent="0.25">
      <c r="B105" s="54" t="s">
        <v>119</v>
      </c>
      <c r="C105" s="55">
        <v>1.3781697905181921E-2</v>
      </c>
      <c r="D105" s="56">
        <v>0.11659442840303119</v>
      </c>
      <c r="E105" s="57">
        <v>5442</v>
      </c>
      <c r="F105" s="58">
        <v>0</v>
      </c>
      <c r="H105" s="54" t="s">
        <v>119</v>
      </c>
      <c r="I105" s="73">
        <v>9.0572828948003311E-4</v>
      </c>
      <c r="J105" s="1"/>
      <c r="L105">
        <f t="shared" si="12"/>
        <v>7.6611363685627001E-3</v>
      </c>
      <c r="M105">
        <f t="shared" si="11"/>
        <v>-1.0705892074570573E-4</v>
      </c>
    </row>
    <row r="106" spans="2:13" x14ac:dyDescent="0.25">
      <c r="B106" s="54" t="s">
        <v>120</v>
      </c>
      <c r="C106" s="55">
        <v>5.5494303564865857E-2</v>
      </c>
      <c r="D106" s="56">
        <v>0.22896357596447212</v>
      </c>
      <c r="E106" s="57">
        <v>5442</v>
      </c>
      <c r="F106" s="58">
        <v>0</v>
      </c>
      <c r="H106" s="54" t="s">
        <v>120</v>
      </c>
      <c r="I106" s="73">
        <v>4.5714854160691182E-2</v>
      </c>
      <c r="J106" s="1"/>
      <c r="L106">
        <f t="shared" si="12"/>
        <v>0.1885799520058774</v>
      </c>
      <c r="M106">
        <f t="shared" si="11"/>
        <v>-1.1079989398010694E-2</v>
      </c>
    </row>
    <row r="107" spans="2:13" x14ac:dyDescent="0.25">
      <c r="B107" s="54" t="s">
        <v>121</v>
      </c>
      <c r="C107" s="55">
        <v>3.6751194413818452E-4</v>
      </c>
      <c r="D107" s="56">
        <v>1.9168839276592825E-2</v>
      </c>
      <c r="E107" s="57">
        <v>5442</v>
      </c>
      <c r="F107" s="58">
        <v>0</v>
      </c>
      <c r="H107" s="54" t="s">
        <v>121</v>
      </c>
      <c r="I107" s="73">
        <v>2.9868544527313773E-3</v>
      </c>
      <c r="J107" s="1"/>
      <c r="L107">
        <f t="shared" si="12"/>
        <v>0.15576095688227301</v>
      </c>
      <c r="M107">
        <f t="shared" si="11"/>
        <v>-5.7265057677306251E-5</v>
      </c>
    </row>
    <row r="108" spans="2:13" x14ac:dyDescent="0.25">
      <c r="B108" s="54" t="s">
        <v>122</v>
      </c>
      <c r="C108" s="55">
        <v>6.615214994487321E-3</v>
      </c>
      <c r="D108" s="56">
        <v>8.1071953787374626E-2</v>
      </c>
      <c r="E108" s="57">
        <v>5442</v>
      </c>
      <c r="F108" s="58">
        <v>0</v>
      </c>
      <c r="H108" s="54" t="s">
        <v>122</v>
      </c>
      <c r="I108" s="73">
        <v>1.2433161415655767E-2</v>
      </c>
      <c r="J108" s="1"/>
      <c r="L108">
        <f t="shared" si="12"/>
        <v>0.15234508116361015</v>
      </c>
      <c r="M108">
        <f t="shared" si="11"/>
        <v>-1.0145066448187137E-3</v>
      </c>
    </row>
    <row r="109" spans="2:13" x14ac:dyDescent="0.25">
      <c r="B109" s="54" t="s">
        <v>123</v>
      </c>
      <c r="C109" s="55">
        <v>1.4700477765527378E-3</v>
      </c>
      <c r="D109" s="56">
        <v>3.8316530618200353E-2</v>
      </c>
      <c r="E109" s="57">
        <v>5442</v>
      </c>
      <c r="F109" s="58">
        <v>0</v>
      </c>
      <c r="H109" s="54" t="s">
        <v>123</v>
      </c>
      <c r="I109" s="73">
        <v>6.1167490070084766E-4</v>
      </c>
      <c r="J109" s="1"/>
      <c r="L109">
        <f t="shared" si="12"/>
        <v>1.594026649904939E-2</v>
      </c>
      <c r="M109">
        <f t="shared" si="11"/>
        <v>-2.3467451599631047E-5</v>
      </c>
    </row>
    <row r="110" spans="2:13" x14ac:dyDescent="0.25">
      <c r="B110" s="54" t="s">
        <v>124</v>
      </c>
      <c r="C110" s="55">
        <v>0.5474090407938258</v>
      </c>
      <c r="D110" s="56">
        <v>0.4977930465546509</v>
      </c>
      <c r="E110" s="57">
        <v>5442</v>
      </c>
      <c r="F110" s="58">
        <v>0</v>
      </c>
      <c r="H110" s="54" t="s">
        <v>124</v>
      </c>
      <c r="I110" s="73">
        <v>4.967987185314543E-2</v>
      </c>
      <c r="J110" s="1"/>
      <c r="L110">
        <f t="shared" si="12"/>
        <v>4.51686921118662E-2</v>
      </c>
      <c r="M110">
        <f t="shared" si="11"/>
        <v>-5.4631560617640851E-2</v>
      </c>
    </row>
    <row r="111" spans="2:13" x14ac:dyDescent="0.25">
      <c r="B111" s="54" t="s">
        <v>125</v>
      </c>
      <c r="C111" s="55">
        <v>0.37761852260198459</v>
      </c>
      <c r="D111" s="56">
        <v>0.48483602255347463</v>
      </c>
      <c r="E111" s="57">
        <v>5442</v>
      </c>
      <c r="F111" s="58">
        <v>0</v>
      </c>
      <c r="H111" s="54" t="s">
        <v>125</v>
      </c>
      <c r="I111" s="73">
        <v>-7.4846006051985312E-2</v>
      </c>
      <c r="J111" s="1"/>
      <c r="L111">
        <f t="shared" si="12"/>
        <v>-9.6079428212943074E-2</v>
      </c>
      <c r="M111">
        <f t="shared" si="11"/>
        <v>5.8294427215116053E-2</v>
      </c>
    </row>
    <row r="112" spans="2:13" x14ac:dyDescent="0.25">
      <c r="B112" s="54" t="s">
        <v>161</v>
      </c>
      <c r="C112" s="55">
        <v>2.3888276368981992E-3</v>
      </c>
      <c r="D112" s="56">
        <v>4.8821707596566725E-2</v>
      </c>
      <c r="E112" s="57">
        <v>5442</v>
      </c>
      <c r="F112" s="58">
        <v>0</v>
      </c>
      <c r="H112" s="54" t="s">
        <v>161</v>
      </c>
      <c r="I112" s="73">
        <v>-2.169038062320789E-3</v>
      </c>
      <c r="J112" s="1"/>
      <c r="L112">
        <f t="shared" si="12"/>
        <v>-4.4321608374144644E-2</v>
      </c>
      <c r="M112">
        <f t="shared" si="11"/>
        <v>1.0613020977415368E-4</v>
      </c>
    </row>
    <row r="113" spans="1:13" x14ac:dyDescent="0.25">
      <c r="B113" s="54" t="s">
        <v>126</v>
      </c>
      <c r="C113" s="55">
        <v>5.8801911062109514E-3</v>
      </c>
      <c r="D113" s="56">
        <v>7.6463643797255884E-2</v>
      </c>
      <c r="E113" s="57">
        <v>5442</v>
      </c>
      <c r="F113" s="58">
        <v>0</v>
      </c>
      <c r="H113" s="54" t="s">
        <v>126</v>
      </c>
      <c r="I113" s="73">
        <v>9.951577890207992E-4</v>
      </c>
      <c r="J113" s="1"/>
      <c r="L113">
        <f t="shared" si="12"/>
        <v>1.2938254337756614E-2</v>
      </c>
      <c r="M113">
        <f t="shared" si="11"/>
        <v>-7.6529415676194378E-5</v>
      </c>
    </row>
    <row r="114" spans="1:13" x14ac:dyDescent="0.25">
      <c r="B114" s="54" t="s">
        <v>127</v>
      </c>
      <c r="C114" s="55">
        <v>2.0213156927600148E-3</v>
      </c>
      <c r="D114" s="56">
        <v>4.4917710558445088E-2</v>
      </c>
      <c r="E114" s="57">
        <v>5442</v>
      </c>
      <c r="F114" s="58">
        <v>0</v>
      </c>
      <c r="H114" s="54" t="s">
        <v>127</v>
      </c>
      <c r="I114" s="73">
        <v>2.4984484740084509E-3</v>
      </c>
      <c r="J114" s="1"/>
      <c r="L114">
        <f t="shared" si="12"/>
        <v>5.5510360833196909E-2</v>
      </c>
      <c r="M114">
        <f t="shared" si="11"/>
        <v>-1.1243122245722076E-4</v>
      </c>
    </row>
    <row r="115" spans="1:13" ht="15.75" thickBot="1" x14ac:dyDescent="0.3">
      <c r="B115" s="65" t="s">
        <v>128</v>
      </c>
      <c r="C115" s="66">
        <v>1.2857954545454535</v>
      </c>
      <c r="D115" s="67">
        <v>6.972954555596564</v>
      </c>
      <c r="E115" s="68">
        <v>5442</v>
      </c>
      <c r="F115" s="69">
        <v>338</v>
      </c>
      <c r="H115" s="65" t="s">
        <v>128</v>
      </c>
      <c r="I115" s="74">
        <v>-3.7907847983551027E-3</v>
      </c>
      <c r="J115" s="1"/>
    </row>
    <row r="116" spans="1:13" ht="15.75" thickTop="1" x14ac:dyDescent="0.25">
      <c r="B116" s="164" t="s">
        <v>134</v>
      </c>
      <c r="C116" s="164"/>
      <c r="D116" s="164"/>
      <c r="E116" s="164"/>
      <c r="F116" s="164"/>
      <c r="H116" s="164" t="s">
        <v>131</v>
      </c>
      <c r="I116" s="164"/>
      <c r="J116" s="1"/>
    </row>
    <row r="117" spans="1:13" x14ac:dyDescent="0.25">
      <c r="A117" s="3"/>
      <c r="B117" s="5"/>
      <c r="C117" s="6"/>
      <c r="D117" s="7"/>
      <c r="E117" s="8"/>
      <c r="F117" s="8"/>
      <c r="H117" s="159"/>
      <c r="I117" s="160"/>
      <c r="J117" s="1"/>
    </row>
    <row r="118" spans="1:13" x14ac:dyDescent="0.25">
      <c r="A118" s="3"/>
      <c r="B118" s="5"/>
      <c r="C118" s="6"/>
      <c r="D118" s="7"/>
      <c r="E118" s="8"/>
      <c r="F118" s="8"/>
      <c r="G118" s="3"/>
      <c r="H118" s="5"/>
      <c r="I118" s="9"/>
      <c r="J118" s="10"/>
    </row>
    <row r="119" spans="1:13" x14ac:dyDescent="0.25">
      <c r="A119" s="3"/>
      <c r="B119" s="159"/>
      <c r="C119" s="160"/>
      <c r="D119" s="160"/>
      <c r="E119" s="160"/>
      <c r="F119" s="160"/>
      <c r="H119" s="159"/>
      <c r="I119" s="160"/>
      <c r="J119" s="1"/>
    </row>
    <row r="120" spans="1:13" x14ac:dyDescent="0.25">
      <c r="A120" s="3"/>
      <c r="B120" s="3"/>
      <c r="C120" s="3"/>
      <c r="D120" s="3"/>
      <c r="E120" s="3"/>
      <c r="F120" s="3"/>
    </row>
    <row r="121" spans="1:13" x14ac:dyDescent="0.25">
      <c r="A121" s="3"/>
      <c r="B121" s="3"/>
      <c r="C121" s="3"/>
      <c r="D121" s="3"/>
      <c r="E121" s="3"/>
      <c r="F121" s="3"/>
    </row>
  </sheetData>
  <mergeCells count="10">
    <mergeCell ref="H4:I4"/>
    <mergeCell ref="H5:H6"/>
    <mergeCell ref="H116:I116"/>
    <mergeCell ref="B119:F119"/>
    <mergeCell ref="L5:M5"/>
    <mergeCell ref="H117:I117"/>
    <mergeCell ref="H119:I119"/>
    <mergeCell ref="B5:F5"/>
    <mergeCell ref="B6"/>
    <mergeCell ref="B116:F116"/>
  </mergeCells>
  <pageMargins left="0.45" right="0.45" top="0.5" bottom="0.5" header="0" footer="0"/>
  <pageSetup scale="76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10"/>
  <sheetViews>
    <sheetView workbookViewId="0">
      <selection activeCell="K43" sqref="K43:L43"/>
    </sheetView>
  </sheetViews>
  <sheetFormatPr defaultRowHeight="15" x14ac:dyDescent="0.25"/>
  <cols>
    <col min="1" max="1" width="5.42578125" customWidth="1"/>
    <col min="2" max="2" width="35" bestFit="1" customWidth="1"/>
    <col min="3" max="3" width="7.42578125" bestFit="1" customWidth="1"/>
    <col min="4" max="4" width="8.8554687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3" spans="1:12" ht="14.45" x14ac:dyDescent="0.3">
      <c r="A3" t="s">
        <v>8</v>
      </c>
    </row>
    <row r="4" spans="1:12" thickBot="1" x14ac:dyDescent="0.35">
      <c r="H4" s="171" t="s">
        <v>129</v>
      </c>
      <c r="I4" s="171"/>
      <c r="J4" s="11"/>
    </row>
    <row r="5" spans="1:12" ht="16.5" thickTop="1" thickBot="1" x14ac:dyDescent="0.3">
      <c r="B5" s="171" t="s">
        <v>0</v>
      </c>
      <c r="C5" s="171"/>
      <c r="D5" s="171"/>
      <c r="E5" s="171"/>
      <c r="F5" s="171"/>
      <c r="H5" s="166" t="s">
        <v>133</v>
      </c>
      <c r="I5" s="99" t="s">
        <v>130</v>
      </c>
      <c r="J5" s="11"/>
      <c r="K5" s="153" t="s">
        <v>5</v>
      </c>
      <c r="L5" s="153"/>
    </row>
    <row r="6" spans="1:12" ht="21" thickTop="1" thickBot="1" x14ac:dyDescent="0.3">
      <c r="B6" s="172" t="s">
        <v>133</v>
      </c>
      <c r="C6" s="75" t="s">
        <v>1</v>
      </c>
      <c r="D6" s="76" t="s">
        <v>135</v>
      </c>
      <c r="E6" s="76" t="s">
        <v>136</v>
      </c>
      <c r="F6" s="77" t="s">
        <v>2</v>
      </c>
      <c r="H6" s="167"/>
      <c r="I6" s="100" t="s">
        <v>4</v>
      </c>
      <c r="J6" s="11"/>
      <c r="K6" s="2" t="s">
        <v>6</v>
      </c>
      <c r="L6" s="2" t="s">
        <v>7</v>
      </c>
    </row>
    <row r="7" spans="1:12" ht="15.75" customHeight="1" thickTop="1" x14ac:dyDescent="0.25">
      <c r="B7" s="78" t="s">
        <v>137</v>
      </c>
      <c r="C7" s="79">
        <v>3.6923560373949256E-3</v>
      </c>
      <c r="D7" s="80">
        <v>6.0654856114394126E-2</v>
      </c>
      <c r="E7" s="81">
        <v>12729</v>
      </c>
      <c r="F7" s="82">
        <v>0</v>
      </c>
      <c r="H7" s="78" t="s">
        <v>137</v>
      </c>
      <c r="I7" s="101">
        <v>5.9713535225025635E-2</v>
      </c>
      <c r="J7" s="11"/>
      <c r="K7">
        <f>((1-C7)/D7)*I7</f>
        <v>0.98084564705784383</v>
      </c>
      <c r="L7">
        <f>((0-C7)/D7)*I7</f>
        <v>-3.6350532575081741E-3</v>
      </c>
    </row>
    <row r="8" spans="1:12" ht="15" customHeight="1" x14ac:dyDescent="0.3">
      <c r="B8" s="83" t="s">
        <v>48</v>
      </c>
      <c r="C8" s="84">
        <v>0.3360829601696913</v>
      </c>
      <c r="D8" s="85">
        <v>0.47238621358901917</v>
      </c>
      <c r="E8" s="86">
        <v>12729</v>
      </c>
      <c r="F8" s="87">
        <v>0</v>
      </c>
      <c r="H8" s="83" t="s">
        <v>48</v>
      </c>
      <c r="I8" s="102">
        <v>0.10499827583426073</v>
      </c>
      <c r="J8" s="11"/>
      <c r="K8">
        <f t="shared" ref="K8:K71" si="0">((1-C8)/D8)*I8</f>
        <v>0.14757023484986198</v>
      </c>
      <c r="L8">
        <f t="shared" ref="L8:L71" si="1">((0-C8)/D8)*I8</f>
        <v>-7.470186542275585E-2</v>
      </c>
    </row>
    <row r="9" spans="1:12" ht="15" customHeight="1" x14ac:dyDescent="0.25">
      <c r="B9" s="83" t="s">
        <v>138</v>
      </c>
      <c r="C9" s="84">
        <v>1.3826694948542698E-2</v>
      </c>
      <c r="D9" s="85">
        <v>0.11677580552585302</v>
      </c>
      <c r="E9" s="86">
        <v>12729</v>
      </c>
      <c r="F9" s="87">
        <v>0</v>
      </c>
      <c r="H9" s="83" t="s">
        <v>138</v>
      </c>
      <c r="I9" s="102">
        <v>9.2961552547402279E-2</v>
      </c>
      <c r="J9" s="11"/>
      <c r="K9">
        <f t="shared" si="0"/>
        <v>0.78506160677341852</v>
      </c>
      <c r="L9">
        <f t="shared" si="1"/>
        <v>-1.1006997752897449E-2</v>
      </c>
    </row>
    <row r="10" spans="1:12" ht="15" customHeight="1" x14ac:dyDescent="0.25">
      <c r="B10" s="83" t="s">
        <v>139</v>
      </c>
      <c r="C10" s="84">
        <v>2.9067483698640897E-3</v>
      </c>
      <c r="D10" s="85">
        <v>5.3837968890676803E-2</v>
      </c>
      <c r="E10" s="86">
        <v>12729</v>
      </c>
      <c r="F10" s="87">
        <v>0</v>
      </c>
      <c r="H10" s="83" t="s">
        <v>139</v>
      </c>
      <c r="I10" s="102">
        <v>1.3209089441876756E-2</v>
      </c>
      <c r="J10" s="11"/>
      <c r="K10">
        <f t="shared" si="0"/>
        <v>0.24463578797741348</v>
      </c>
      <c r="L10">
        <f t="shared" si="1"/>
        <v>-7.131676768960208E-4</v>
      </c>
    </row>
    <row r="11" spans="1:12" ht="15" customHeight="1" x14ac:dyDescent="0.25">
      <c r="B11" s="83" t="s">
        <v>140</v>
      </c>
      <c r="C11" s="84">
        <v>7.0704690077775178E-4</v>
      </c>
      <c r="D11" s="85">
        <v>2.6581995724395228E-2</v>
      </c>
      <c r="E11" s="86">
        <v>12729</v>
      </c>
      <c r="F11" s="87">
        <v>0</v>
      </c>
      <c r="H11" s="83" t="s">
        <v>140</v>
      </c>
      <c r="I11" s="102">
        <v>4.5583631649043915E-2</v>
      </c>
      <c r="J11" s="11"/>
      <c r="K11">
        <f t="shared" si="0"/>
        <v>1.7136185843922978</v>
      </c>
      <c r="L11">
        <f t="shared" si="1"/>
        <v>-1.2124659795228524E-3</v>
      </c>
    </row>
    <row r="12" spans="1:12" ht="15" customHeight="1" x14ac:dyDescent="0.25">
      <c r="B12" s="83" t="s">
        <v>141</v>
      </c>
      <c r="C12" s="84">
        <v>1.052714274491319E-2</v>
      </c>
      <c r="D12" s="85">
        <v>0.10206439334595814</v>
      </c>
      <c r="E12" s="86">
        <v>12729</v>
      </c>
      <c r="F12" s="87">
        <v>0</v>
      </c>
      <c r="H12" s="83" t="s">
        <v>141</v>
      </c>
      <c r="I12" s="102">
        <v>7.9035004506253226E-2</v>
      </c>
      <c r="J12" s="11"/>
      <c r="K12">
        <f t="shared" si="0"/>
        <v>0.76621228195511504</v>
      </c>
      <c r="L12">
        <f t="shared" si="1"/>
        <v>-8.1518416658980068E-3</v>
      </c>
    </row>
    <row r="13" spans="1:12" ht="15" customHeight="1" x14ac:dyDescent="0.25">
      <c r="B13" s="83" t="s">
        <v>142</v>
      </c>
      <c r="C13" s="84">
        <v>2.2782622358394214E-3</v>
      </c>
      <c r="D13" s="85">
        <v>4.7678615178235309E-2</v>
      </c>
      <c r="E13" s="86">
        <v>12729</v>
      </c>
      <c r="F13" s="87">
        <v>0</v>
      </c>
      <c r="H13" s="83" t="s">
        <v>142</v>
      </c>
      <c r="I13" s="102">
        <v>1.5789879413883278E-2</v>
      </c>
      <c r="J13" s="11"/>
      <c r="K13">
        <f t="shared" si="0"/>
        <v>0.33041869754425318</v>
      </c>
      <c r="L13">
        <f t="shared" si="1"/>
        <v>-7.5449938809317636E-4</v>
      </c>
    </row>
    <row r="14" spans="1:12" ht="15" customHeight="1" x14ac:dyDescent="0.3">
      <c r="B14" s="83" t="s">
        <v>143</v>
      </c>
      <c r="C14" s="84">
        <v>0.66470264749783958</v>
      </c>
      <c r="D14" s="85">
        <v>0.47211285553306065</v>
      </c>
      <c r="E14" s="86">
        <v>12729</v>
      </c>
      <c r="F14" s="87">
        <v>0</v>
      </c>
      <c r="H14" s="83" t="s">
        <v>143</v>
      </c>
      <c r="I14" s="102">
        <v>8.8360705394812902E-2</v>
      </c>
      <c r="J14" s="11"/>
      <c r="K14">
        <f t="shared" si="0"/>
        <v>6.2754297488155197E-2</v>
      </c>
      <c r="L14">
        <f t="shared" si="1"/>
        <v>-0.12440583670273693</v>
      </c>
    </row>
    <row r="15" spans="1:12" ht="15" customHeight="1" x14ac:dyDescent="0.3">
      <c r="B15" s="83" t="s">
        <v>144</v>
      </c>
      <c r="C15" s="84">
        <v>0.70484719930866524</v>
      </c>
      <c r="D15" s="85">
        <v>0.45612933452562554</v>
      </c>
      <c r="E15" s="86">
        <v>12729</v>
      </c>
      <c r="F15" s="87">
        <v>0</v>
      </c>
      <c r="H15" s="83" t="s">
        <v>144</v>
      </c>
      <c r="I15" s="102">
        <v>7.5930427176096688E-2</v>
      </c>
      <c r="J15" s="11"/>
      <c r="K15">
        <f t="shared" si="0"/>
        <v>4.9133165842144076E-2</v>
      </c>
      <c r="L15">
        <f t="shared" si="1"/>
        <v>-0.11733371411650696</v>
      </c>
    </row>
    <row r="16" spans="1:12" ht="15" customHeight="1" x14ac:dyDescent="0.3">
      <c r="B16" s="83" t="s">
        <v>145</v>
      </c>
      <c r="C16" s="84">
        <v>0.51999371513865977</v>
      </c>
      <c r="D16" s="85">
        <v>0.49961971706757891</v>
      </c>
      <c r="E16" s="86">
        <v>12729</v>
      </c>
      <c r="F16" s="87">
        <v>0</v>
      </c>
      <c r="H16" s="83" t="s">
        <v>145</v>
      </c>
      <c r="I16" s="102">
        <v>8.9708542174569028E-2</v>
      </c>
      <c r="J16" s="11"/>
      <c r="K16">
        <f t="shared" si="0"/>
        <v>8.6186878897169944E-2</v>
      </c>
      <c r="L16">
        <f t="shared" si="1"/>
        <v>-9.3366767826574132E-2</v>
      </c>
    </row>
    <row r="17" spans="2:12" ht="15" customHeight="1" x14ac:dyDescent="0.3">
      <c r="B17" s="83" t="s">
        <v>146</v>
      </c>
      <c r="C17" s="84">
        <v>8.563123576086103E-3</v>
      </c>
      <c r="D17" s="85">
        <v>9.2143711169182255E-2</v>
      </c>
      <c r="E17" s="86">
        <v>12729</v>
      </c>
      <c r="F17" s="87">
        <v>0</v>
      </c>
      <c r="H17" s="83" t="s">
        <v>146</v>
      </c>
      <c r="I17" s="102">
        <v>3.8847730042139338E-2</v>
      </c>
      <c r="J17" s="11"/>
      <c r="K17">
        <f t="shared" si="0"/>
        <v>0.41798915672521281</v>
      </c>
      <c r="L17">
        <f t="shared" si="1"/>
        <v>-3.6102074550751345E-3</v>
      </c>
    </row>
    <row r="18" spans="2:12" ht="15" customHeight="1" x14ac:dyDescent="0.3">
      <c r="B18" s="83" t="s">
        <v>147</v>
      </c>
      <c r="C18" s="84">
        <v>0.7689527849791814</v>
      </c>
      <c r="D18" s="85">
        <v>0.42151910751469018</v>
      </c>
      <c r="E18" s="86">
        <v>12729</v>
      </c>
      <c r="F18" s="87">
        <v>0</v>
      </c>
      <c r="H18" s="83" t="s">
        <v>147</v>
      </c>
      <c r="I18" s="102">
        <v>5.3338500987233216E-2</v>
      </c>
      <c r="J18" s="11"/>
      <c r="K18">
        <f t="shared" si="0"/>
        <v>2.9236425791340739E-2</v>
      </c>
      <c r="L18">
        <f t="shared" si="1"/>
        <v>-9.7302324258974213E-2</v>
      </c>
    </row>
    <row r="19" spans="2:12" ht="15" customHeight="1" x14ac:dyDescent="0.25">
      <c r="B19" s="83" t="s">
        <v>148</v>
      </c>
      <c r="C19" s="84">
        <v>2.8517558331369316E-2</v>
      </c>
      <c r="D19" s="85">
        <v>0.16645264744304925</v>
      </c>
      <c r="E19" s="86">
        <v>12729</v>
      </c>
      <c r="F19" s="87">
        <v>0</v>
      </c>
      <c r="H19" s="83" t="s">
        <v>148</v>
      </c>
      <c r="I19" s="102">
        <v>5.1736703521266858E-2</v>
      </c>
      <c r="J19" s="11"/>
      <c r="K19">
        <f t="shared" si="0"/>
        <v>0.30195554010592091</v>
      </c>
      <c r="L19">
        <f t="shared" si="1"/>
        <v>-8.8638089162582315E-3</v>
      </c>
    </row>
    <row r="20" spans="2:12" ht="15" customHeight="1" x14ac:dyDescent="0.3">
      <c r="B20" s="83" t="s">
        <v>149</v>
      </c>
      <c r="C20" s="84">
        <v>0.22138424071018933</v>
      </c>
      <c r="D20" s="85">
        <v>0.41519489581961783</v>
      </c>
      <c r="E20" s="86">
        <v>12729</v>
      </c>
      <c r="F20" s="87">
        <v>0</v>
      </c>
      <c r="H20" s="83" t="s">
        <v>149</v>
      </c>
      <c r="I20" s="102">
        <v>8.6876346723166881E-2</v>
      </c>
      <c r="J20" s="11"/>
      <c r="K20">
        <f t="shared" ref="K20:K26" si="2">((1-C20)/D20)*I20</f>
        <v>0.16291937436911841</v>
      </c>
      <c r="L20">
        <f t="shared" ref="L20:L26" si="3">((0-C20)/D20)*I20</f>
        <v>-4.6322953987708172E-2</v>
      </c>
    </row>
    <row r="21" spans="2:12" ht="15" customHeight="1" x14ac:dyDescent="0.25">
      <c r="B21" s="83" t="s">
        <v>150</v>
      </c>
      <c r="C21" s="84">
        <v>0.1797470343310551</v>
      </c>
      <c r="D21" s="85">
        <v>0.38399169487839696</v>
      </c>
      <c r="E21" s="86">
        <v>12729</v>
      </c>
      <c r="F21" s="87">
        <v>0</v>
      </c>
      <c r="H21" s="83" t="s">
        <v>150</v>
      </c>
      <c r="I21" s="102">
        <v>0.12541214871729772</v>
      </c>
      <c r="J21" s="11"/>
      <c r="K21">
        <f t="shared" si="2"/>
        <v>0.26789560370271848</v>
      </c>
      <c r="L21">
        <f t="shared" si="3"/>
        <v>-5.8705597286832674E-2</v>
      </c>
    </row>
    <row r="22" spans="2:12" ht="15" customHeight="1" x14ac:dyDescent="0.3">
      <c r="B22" s="83" t="s">
        <v>151</v>
      </c>
      <c r="C22" s="84">
        <v>0.25225862204415117</v>
      </c>
      <c r="D22" s="85">
        <v>0.43432594819479858</v>
      </c>
      <c r="E22" s="86">
        <v>12729</v>
      </c>
      <c r="F22" s="87">
        <v>0</v>
      </c>
      <c r="H22" s="83" t="s">
        <v>151</v>
      </c>
      <c r="I22" s="102">
        <v>6.867877443704172E-2</v>
      </c>
      <c r="J22" s="11"/>
      <c r="K22">
        <f t="shared" si="2"/>
        <v>0.1182382992481026</v>
      </c>
      <c r="L22">
        <f t="shared" si="3"/>
        <v>-3.988896605228593E-2</v>
      </c>
    </row>
    <row r="23" spans="2:12" ht="15" customHeight="1" x14ac:dyDescent="0.3">
      <c r="B23" s="83" t="s">
        <v>152</v>
      </c>
      <c r="C23" s="84">
        <v>3.5352345038887581E-2</v>
      </c>
      <c r="D23" s="85">
        <v>0.18467603004351743</v>
      </c>
      <c r="E23" s="86">
        <v>12729</v>
      </c>
      <c r="F23" s="87">
        <v>0</v>
      </c>
      <c r="H23" s="83" t="s">
        <v>152</v>
      </c>
      <c r="I23" s="102">
        <v>8.3502031548207012E-2</v>
      </c>
      <c r="J23" s="11"/>
      <c r="K23">
        <f t="shared" si="2"/>
        <v>0.43616943085946641</v>
      </c>
      <c r="L23">
        <f t="shared" si="3"/>
        <v>-1.598470916904959E-2</v>
      </c>
    </row>
    <row r="24" spans="2:12" ht="15" customHeight="1" x14ac:dyDescent="0.25">
      <c r="B24" s="83" t="s">
        <v>153</v>
      </c>
      <c r="C24" s="84">
        <v>5.4992536727158461E-4</v>
      </c>
      <c r="D24" s="85">
        <v>2.3444959619389295E-2</v>
      </c>
      <c r="E24" s="86">
        <v>12729</v>
      </c>
      <c r="F24" s="87">
        <v>0</v>
      </c>
      <c r="H24" s="83" t="s">
        <v>153</v>
      </c>
      <c r="I24" s="102">
        <v>1.3938108502316233E-2</v>
      </c>
      <c r="J24" s="11"/>
      <c r="K24">
        <f t="shared" si="2"/>
        <v>0.59417648010612745</v>
      </c>
      <c r="L24">
        <f t="shared" si="3"/>
        <v>-3.2693250752577368E-4</v>
      </c>
    </row>
    <row r="25" spans="2:12" ht="15" customHeight="1" x14ac:dyDescent="0.25">
      <c r="B25" s="83" t="s">
        <v>154</v>
      </c>
      <c r="C25" s="84">
        <v>3.1424306701233402E-4</v>
      </c>
      <c r="D25" s="85">
        <v>1.7724813106621995E-2</v>
      </c>
      <c r="E25" s="86">
        <v>12729</v>
      </c>
      <c r="F25" s="87">
        <v>0</v>
      </c>
      <c r="H25" s="83" t="s">
        <v>154</v>
      </c>
      <c r="I25" s="102">
        <v>1.661154515787782E-2</v>
      </c>
      <c r="J25" s="11"/>
      <c r="K25">
        <f t="shared" si="2"/>
        <v>0.93689704907384708</v>
      </c>
      <c r="L25">
        <f t="shared" si="3"/>
        <v>-2.9450594862832127E-4</v>
      </c>
    </row>
    <row r="26" spans="2:12" ht="15" customHeight="1" x14ac:dyDescent="0.25">
      <c r="B26" s="83" t="s">
        <v>155</v>
      </c>
      <c r="C26" s="84">
        <v>3.1424306701233402E-4</v>
      </c>
      <c r="D26" s="85">
        <v>1.7724813106621769E-2</v>
      </c>
      <c r="E26" s="86">
        <v>12729</v>
      </c>
      <c r="F26" s="87">
        <v>0</v>
      </c>
      <c r="H26" s="83" t="s">
        <v>155</v>
      </c>
      <c r="I26" s="102">
        <v>-8.3354295695366913E-4</v>
      </c>
      <c r="J26" s="11"/>
      <c r="K26">
        <f t="shared" si="2"/>
        <v>-4.7012118934392944E-2</v>
      </c>
      <c r="L26">
        <f t="shared" si="3"/>
        <v>1.4777876285860256E-5</v>
      </c>
    </row>
    <row r="27" spans="2:12" ht="15" customHeight="1" x14ac:dyDescent="0.25">
      <c r="B27" s="83" t="s">
        <v>156</v>
      </c>
      <c r="C27" s="84">
        <v>9.4272920103700211E-3</v>
      </c>
      <c r="D27" s="85">
        <v>9.663928738692594E-2</v>
      </c>
      <c r="E27" s="86">
        <v>12729</v>
      </c>
      <c r="F27" s="87">
        <v>0</v>
      </c>
      <c r="H27" s="83" t="s">
        <v>156</v>
      </c>
      <c r="I27" s="102">
        <v>1.2138332392260504E-2</v>
      </c>
      <c r="J27" s="11"/>
      <c r="K27">
        <f t="shared" si="0"/>
        <v>0.12442042065291978</v>
      </c>
      <c r="L27">
        <f t="shared" si="1"/>
        <v>-1.184110593889315E-3</v>
      </c>
    </row>
    <row r="28" spans="2:12" ht="15" customHeight="1" x14ac:dyDescent="0.25">
      <c r="B28" s="83" t="s">
        <v>157</v>
      </c>
      <c r="C28" s="84">
        <v>8.6416843428391862E-4</v>
      </c>
      <c r="D28" s="85">
        <v>2.9385191569854599E-2</v>
      </c>
      <c r="E28" s="86">
        <v>12729</v>
      </c>
      <c r="F28" s="87">
        <v>0</v>
      </c>
      <c r="H28" s="83" t="s">
        <v>157</v>
      </c>
      <c r="I28" s="102">
        <v>3.099557920415523E-2</v>
      </c>
      <c r="J28" s="11"/>
      <c r="K28">
        <f t="shared" si="0"/>
        <v>1.0538911658746721</v>
      </c>
      <c r="L28">
        <f t="shared" si="1"/>
        <v>-9.1152719174566706E-4</v>
      </c>
    </row>
    <row r="29" spans="2:12" ht="15" customHeight="1" x14ac:dyDescent="0.25">
      <c r="B29" s="83" t="s">
        <v>158</v>
      </c>
      <c r="C29" s="84">
        <v>1.6183517951135203E-2</v>
      </c>
      <c r="D29" s="85">
        <v>0.12618582571016684</v>
      </c>
      <c r="E29" s="86">
        <v>12729</v>
      </c>
      <c r="F29" s="87">
        <v>0</v>
      </c>
      <c r="H29" s="83" t="s">
        <v>158</v>
      </c>
      <c r="I29" s="102">
        <v>4.470243272118344E-2</v>
      </c>
      <c r="J29" s="11"/>
      <c r="K29">
        <f t="shared" si="0"/>
        <v>0.34852559589216486</v>
      </c>
      <c r="L29">
        <f t="shared" si="1"/>
        <v>-5.7331528191157033E-3</v>
      </c>
    </row>
    <row r="30" spans="2:12" ht="15" customHeight="1" x14ac:dyDescent="0.25">
      <c r="B30" s="83" t="s">
        <v>162</v>
      </c>
      <c r="C30" s="84">
        <v>8.1703197423206864E-2</v>
      </c>
      <c r="D30" s="88">
        <v>1.2924449480122031</v>
      </c>
      <c r="E30" s="86">
        <v>12729</v>
      </c>
      <c r="F30" s="87">
        <v>0</v>
      </c>
      <c r="H30" s="83" t="s">
        <v>162</v>
      </c>
      <c r="I30" s="102">
        <v>2.9234916634558603E-2</v>
      </c>
      <c r="J30" s="11"/>
    </row>
    <row r="31" spans="2:12" ht="15" customHeight="1" x14ac:dyDescent="0.25">
      <c r="B31" s="83" t="s">
        <v>163</v>
      </c>
      <c r="C31" s="84">
        <v>3.0638699033702565E-3</v>
      </c>
      <c r="D31" s="85">
        <v>0.12052176436069036</v>
      </c>
      <c r="E31" s="86">
        <v>12729</v>
      </c>
      <c r="F31" s="87">
        <v>0</v>
      </c>
      <c r="H31" s="83" t="s">
        <v>163</v>
      </c>
      <c r="I31" s="102">
        <v>9.2158660139025506E-3</v>
      </c>
      <c r="J31" s="11"/>
    </row>
    <row r="32" spans="2:12" ht="15" customHeight="1" x14ac:dyDescent="0.25">
      <c r="B32" s="83" t="s">
        <v>164</v>
      </c>
      <c r="C32" s="84">
        <v>0.68426427841935733</v>
      </c>
      <c r="D32" s="88">
        <v>1.8115155193863157</v>
      </c>
      <c r="E32" s="86">
        <v>12729</v>
      </c>
      <c r="F32" s="87">
        <v>0</v>
      </c>
      <c r="H32" s="83" t="s">
        <v>164</v>
      </c>
      <c r="I32" s="102">
        <v>6.7569597867358361E-2</v>
      </c>
      <c r="J32" s="11"/>
    </row>
    <row r="33" spans="2:12" ht="15" customHeight="1" x14ac:dyDescent="0.25">
      <c r="B33" s="83" t="s">
        <v>165</v>
      </c>
      <c r="C33" s="84">
        <v>0.11273470029067484</v>
      </c>
      <c r="D33" s="85">
        <v>0.82224463715387275</v>
      </c>
      <c r="E33" s="86">
        <v>12729</v>
      </c>
      <c r="F33" s="87">
        <v>0</v>
      </c>
      <c r="H33" s="83" t="s">
        <v>165</v>
      </c>
      <c r="I33" s="102">
        <v>3.5940383390911601E-2</v>
      </c>
      <c r="J33" s="11"/>
    </row>
    <row r="34" spans="2:12" ht="15" customHeight="1" x14ac:dyDescent="0.25">
      <c r="B34" s="83" t="s">
        <v>166</v>
      </c>
      <c r="C34" s="84">
        <v>0.25485112734700294</v>
      </c>
      <c r="D34" s="88">
        <v>1.4172453757102594</v>
      </c>
      <c r="E34" s="86">
        <v>12729</v>
      </c>
      <c r="F34" s="87">
        <v>0</v>
      </c>
      <c r="H34" s="83" t="s">
        <v>166</v>
      </c>
      <c r="I34" s="102">
        <v>4.5512435838508919E-2</v>
      </c>
      <c r="J34" s="11"/>
    </row>
    <row r="35" spans="2:12" ht="15" customHeight="1" x14ac:dyDescent="0.25">
      <c r="B35" s="83" t="s">
        <v>167</v>
      </c>
      <c r="C35" s="84">
        <v>0.37740592348181323</v>
      </c>
      <c r="D35" s="88">
        <v>1.6369242176637664</v>
      </c>
      <c r="E35" s="86">
        <v>12729</v>
      </c>
      <c r="F35" s="87">
        <v>0</v>
      </c>
      <c r="H35" s="83" t="s">
        <v>167</v>
      </c>
      <c r="I35" s="102">
        <v>3.1399446314833671E-2</v>
      </c>
      <c r="J35" s="11"/>
    </row>
    <row r="36" spans="2:12" ht="15" customHeight="1" x14ac:dyDescent="0.25">
      <c r="B36" s="83" t="s">
        <v>168</v>
      </c>
      <c r="C36" s="89">
        <v>2.8975567601539791</v>
      </c>
      <c r="D36" s="88">
        <v>5.0174461033794211</v>
      </c>
      <c r="E36" s="86">
        <v>12729</v>
      </c>
      <c r="F36" s="87">
        <v>0</v>
      </c>
      <c r="H36" s="83" t="s">
        <v>168</v>
      </c>
      <c r="I36" s="102">
        <v>4.7412431184926433E-2</v>
      </c>
      <c r="J36" s="11"/>
    </row>
    <row r="37" spans="2:12" ht="15" customHeight="1" x14ac:dyDescent="0.25">
      <c r="B37" s="83" t="s">
        <v>159</v>
      </c>
      <c r="C37" s="84">
        <v>4.4779637049257599E-3</v>
      </c>
      <c r="D37" s="85">
        <v>6.6770216342675479E-2</v>
      </c>
      <c r="E37" s="86">
        <v>12729</v>
      </c>
      <c r="F37" s="87">
        <v>0</v>
      </c>
      <c r="H37" s="83" t="s">
        <v>159</v>
      </c>
      <c r="I37" s="102">
        <v>3.6964175032292608E-2</v>
      </c>
      <c r="J37" s="11"/>
      <c r="K37">
        <f t="shared" ref="K37:K38" si="4">((1-C37)/D37)*I37</f>
        <v>0.55112373171383611</v>
      </c>
      <c r="L37">
        <f t="shared" ref="L37:L38" si="5">((0-C37)/D37)*I37</f>
        <v>-2.4790129977658349E-3</v>
      </c>
    </row>
    <row r="38" spans="2:12" ht="15" customHeight="1" x14ac:dyDescent="0.25">
      <c r="B38" s="83" t="s">
        <v>49</v>
      </c>
      <c r="C38" s="84">
        <v>2.3568230025925054E-4</v>
      </c>
      <c r="D38" s="85">
        <v>1.5350741564674331E-2</v>
      </c>
      <c r="E38" s="86">
        <v>12729</v>
      </c>
      <c r="F38" s="87">
        <v>0</v>
      </c>
      <c r="H38" s="83" t="s">
        <v>49</v>
      </c>
      <c r="I38" s="102">
        <v>2.8473061143560446E-3</v>
      </c>
      <c r="J38" s="11"/>
      <c r="K38">
        <f t="shared" si="4"/>
        <v>0.18543957910491102</v>
      </c>
      <c r="L38">
        <f t="shared" si="5"/>
        <v>-4.3715129444816361E-5</v>
      </c>
    </row>
    <row r="39" spans="2:12" ht="15" customHeight="1" x14ac:dyDescent="0.25">
      <c r="B39" s="83" t="s">
        <v>50</v>
      </c>
      <c r="C39" s="84">
        <v>0.40914447325005893</v>
      </c>
      <c r="D39" s="85">
        <v>0.49169529837608233</v>
      </c>
      <c r="E39" s="86">
        <v>12729</v>
      </c>
      <c r="F39" s="87">
        <v>0</v>
      </c>
      <c r="H39" s="83" t="s">
        <v>50</v>
      </c>
      <c r="I39" s="102">
        <v>1.5732460355754534E-2</v>
      </c>
      <c r="J39" s="11"/>
      <c r="K39">
        <f t="shared" si="0"/>
        <v>1.8905226837174247E-2</v>
      </c>
      <c r="L39">
        <f t="shared" si="1"/>
        <v>-1.3091134339582963E-2</v>
      </c>
    </row>
    <row r="40" spans="2:12" ht="24" customHeight="1" x14ac:dyDescent="0.25">
      <c r="B40" s="83" t="s">
        <v>51</v>
      </c>
      <c r="C40" s="84">
        <v>0.39123261843035589</v>
      </c>
      <c r="D40" s="85">
        <v>0.48804545789033305</v>
      </c>
      <c r="E40" s="86">
        <v>12729</v>
      </c>
      <c r="F40" s="87">
        <v>0</v>
      </c>
      <c r="H40" s="83" t="s">
        <v>51</v>
      </c>
      <c r="I40" s="102">
        <v>1.6209946348330184E-2</v>
      </c>
      <c r="J40" s="11"/>
      <c r="K40">
        <f t="shared" si="0"/>
        <v>2.0219605436989443E-2</v>
      </c>
      <c r="L40">
        <f t="shared" si="1"/>
        <v>-1.2994403803872425E-2</v>
      </c>
    </row>
    <row r="41" spans="2:12" ht="15" customHeight="1" x14ac:dyDescent="0.25">
      <c r="B41" s="83" t="s">
        <v>52</v>
      </c>
      <c r="C41" s="90">
        <v>2.5668533564723512</v>
      </c>
      <c r="D41" s="91">
        <v>1.695155958173808</v>
      </c>
      <c r="E41" s="86">
        <v>12729</v>
      </c>
      <c r="F41" s="87">
        <v>52</v>
      </c>
      <c r="H41" s="83" t="s">
        <v>52</v>
      </c>
      <c r="I41" s="102">
        <v>-2.7074432989150892E-2</v>
      </c>
      <c r="J41" s="11"/>
      <c r="K41">
        <f t="shared" si="0"/>
        <v>2.5025229094164117E-2</v>
      </c>
      <c r="L41">
        <f t="shared" si="1"/>
        <v>4.0996876339128047E-2</v>
      </c>
    </row>
    <row r="42" spans="2:12" ht="15" customHeight="1" x14ac:dyDescent="0.25">
      <c r="B42" s="83" t="s">
        <v>53</v>
      </c>
      <c r="C42" s="84">
        <v>7.0704690077775156E-4</v>
      </c>
      <c r="D42" s="85">
        <v>2.6581995724395322E-2</v>
      </c>
      <c r="E42" s="86">
        <v>12729</v>
      </c>
      <c r="F42" s="87">
        <v>0</v>
      </c>
      <c r="H42" s="83" t="s">
        <v>53</v>
      </c>
      <c r="I42" s="102">
        <v>3.5212968435445184E-2</v>
      </c>
      <c r="J42" s="11"/>
      <c r="K42">
        <f t="shared" si="0"/>
        <v>1.323755807505163</v>
      </c>
      <c r="L42">
        <f t="shared" si="1"/>
        <v>-9.3661967512157754E-4</v>
      </c>
    </row>
    <row r="43" spans="2:12" ht="24" customHeight="1" x14ac:dyDescent="0.25">
      <c r="B43" s="83" t="s">
        <v>54</v>
      </c>
      <c r="C43" s="84">
        <v>1.8068976353209211E-3</v>
      </c>
      <c r="D43" s="85">
        <v>4.2470866039689026E-2</v>
      </c>
      <c r="E43" s="86">
        <v>12729</v>
      </c>
      <c r="F43" s="87">
        <v>0</v>
      </c>
      <c r="H43" s="83" t="s">
        <v>54</v>
      </c>
      <c r="I43" s="102">
        <v>5.3185586488258156E-2</v>
      </c>
      <c r="J43" s="11"/>
      <c r="K43">
        <f t="shared" ref="K43" si="6">((1-C43)/D43)*I43</f>
        <v>1.2500212622974827</v>
      </c>
      <c r="L43">
        <f t="shared" ref="L43" si="7">((0-C43)/D43)*I43</f>
        <v>-2.2627490187975842E-3</v>
      </c>
    </row>
    <row r="44" spans="2:12" ht="15" customHeight="1" x14ac:dyDescent="0.25">
      <c r="B44" s="83" t="s">
        <v>55</v>
      </c>
      <c r="C44" s="84">
        <v>4.1087281011862674E-2</v>
      </c>
      <c r="D44" s="85">
        <v>0.19849990382589475</v>
      </c>
      <c r="E44" s="86">
        <v>12729</v>
      </c>
      <c r="F44" s="87">
        <v>0</v>
      </c>
      <c r="H44" s="83" t="s">
        <v>55</v>
      </c>
      <c r="I44" s="102">
        <v>2.3050526835961566E-2</v>
      </c>
      <c r="J44" s="11"/>
      <c r="K44">
        <f t="shared" si="0"/>
        <v>0.11135241345894037</v>
      </c>
      <c r="L44">
        <f t="shared" si="1"/>
        <v>-4.7712036899087177E-3</v>
      </c>
    </row>
    <row r="45" spans="2:12" ht="15" customHeight="1" x14ac:dyDescent="0.25">
      <c r="B45" s="83" t="s">
        <v>160</v>
      </c>
      <c r="C45" s="92">
        <v>3.6923560373949248E-3</v>
      </c>
      <c r="D45" s="93">
        <v>6.0654856114395521E-2</v>
      </c>
      <c r="E45" s="86">
        <v>12729</v>
      </c>
      <c r="F45" s="87">
        <v>0</v>
      </c>
      <c r="H45" s="83" t="s">
        <v>160</v>
      </c>
      <c r="I45" s="102">
        <v>2.3235902518675303E-2</v>
      </c>
      <c r="J45" s="11"/>
      <c r="K45">
        <f t="shared" si="0"/>
        <v>0.38166947836896803</v>
      </c>
      <c r="L45">
        <f t="shared" si="1"/>
        <v>-1.4144823752831966E-3</v>
      </c>
    </row>
    <row r="46" spans="2:12" ht="15" customHeight="1" x14ac:dyDescent="0.25">
      <c r="B46" s="83" t="s">
        <v>56</v>
      </c>
      <c r="C46" s="84">
        <v>8.9559274098515197E-3</v>
      </c>
      <c r="D46" s="85">
        <v>9.4214734050130464E-2</v>
      </c>
      <c r="E46" s="86">
        <v>12729</v>
      </c>
      <c r="F46" s="87">
        <v>0</v>
      </c>
      <c r="H46" s="83" t="s">
        <v>56</v>
      </c>
      <c r="I46" s="102">
        <v>3.47607570744142E-2</v>
      </c>
      <c r="J46" s="11"/>
      <c r="K46">
        <f t="shared" si="0"/>
        <v>0.3656481399078636</v>
      </c>
      <c r="L46">
        <f t="shared" si="1"/>
        <v>-3.304311371343357E-3</v>
      </c>
    </row>
    <row r="47" spans="2:12" ht="15" customHeight="1" x14ac:dyDescent="0.25">
      <c r="B47" s="83" t="s">
        <v>57</v>
      </c>
      <c r="C47" s="84">
        <v>2.4903763060727474E-2</v>
      </c>
      <c r="D47" s="85">
        <v>0.15583797204649544</v>
      </c>
      <c r="E47" s="86">
        <v>12729</v>
      </c>
      <c r="F47" s="87">
        <v>0</v>
      </c>
      <c r="H47" s="83" t="s">
        <v>57</v>
      </c>
      <c r="I47" s="102">
        <v>2.7386123259670265E-3</v>
      </c>
      <c r="J47" s="11"/>
      <c r="K47">
        <f t="shared" si="0"/>
        <v>1.713581445149465E-2</v>
      </c>
      <c r="L47">
        <f t="shared" si="1"/>
        <v>-4.3764527724168584E-4</v>
      </c>
    </row>
    <row r="48" spans="2:12" ht="15" customHeight="1" x14ac:dyDescent="0.25">
      <c r="B48" s="83" t="s">
        <v>58</v>
      </c>
      <c r="C48" s="84">
        <v>7.2040223112577587E-2</v>
      </c>
      <c r="D48" s="85">
        <v>0.25856465651762267</v>
      </c>
      <c r="E48" s="86">
        <v>12729</v>
      </c>
      <c r="F48" s="87">
        <v>0</v>
      </c>
      <c r="H48" s="83" t="s">
        <v>58</v>
      </c>
      <c r="I48" s="102">
        <v>1.0227163449534008E-3</v>
      </c>
      <c r="J48" s="11"/>
      <c r="K48">
        <f t="shared" si="0"/>
        <v>3.6704151451472464E-3</v>
      </c>
      <c r="L48">
        <f t="shared" si="1"/>
        <v>-2.8494502947003263E-4</v>
      </c>
    </row>
    <row r="49" spans="2:12" ht="15" customHeight="1" x14ac:dyDescent="0.25">
      <c r="B49" s="83" t="s">
        <v>59</v>
      </c>
      <c r="C49" s="84">
        <v>0.16568465708225313</v>
      </c>
      <c r="D49" s="85">
        <v>0.37181193102592203</v>
      </c>
      <c r="E49" s="86">
        <v>12729</v>
      </c>
      <c r="F49" s="87">
        <v>0</v>
      </c>
      <c r="H49" s="83" t="s">
        <v>59</v>
      </c>
      <c r="I49" s="102">
        <v>5.0913857668074228E-2</v>
      </c>
      <c r="J49" s="11"/>
      <c r="K49">
        <f t="shared" si="0"/>
        <v>0.11424650226364901</v>
      </c>
      <c r="L49">
        <f t="shared" si="1"/>
        <v>-2.2687935336538206E-2</v>
      </c>
    </row>
    <row r="50" spans="2:12" ht="15" customHeight="1" x14ac:dyDescent="0.25">
      <c r="B50" s="83" t="s">
        <v>60</v>
      </c>
      <c r="C50" s="84">
        <v>0.5212506874067091</v>
      </c>
      <c r="D50" s="85">
        <v>0.49956782776648112</v>
      </c>
      <c r="E50" s="86">
        <v>12729</v>
      </c>
      <c r="F50" s="87">
        <v>0</v>
      </c>
      <c r="H50" s="83" t="s">
        <v>60</v>
      </c>
      <c r="I50" s="102">
        <v>-5.2433868851364605E-2</v>
      </c>
      <c r="J50" s="11"/>
      <c r="K50">
        <f t="shared" si="0"/>
        <v>-5.0248789601662687E-2</v>
      </c>
      <c r="L50">
        <f t="shared" si="1"/>
        <v>5.4709668363477508E-2</v>
      </c>
    </row>
    <row r="51" spans="2:12" ht="15" customHeight="1" x14ac:dyDescent="0.25">
      <c r="B51" s="83" t="s">
        <v>61</v>
      </c>
      <c r="C51" s="84">
        <v>7.8560766753083504E-5</v>
      </c>
      <c r="D51" s="85">
        <v>8.8634511762115328E-3</v>
      </c>
      <c r="E51" s="86">
        <v>12729</v>
      </c>
      <c r="F51" s="87">
        <v>0</v>
      </c>
      <c r="H51" s="83" t="s">
        <v>61</v>
      </c>
      <c r="I51" s="102">
        <v>-1.9683148571512559E-3</v>
      </c>
      <c r="J51" s="11"/>
      <c r="K51">
        <f t="shared" si="0"/>
        <v>-0.22205348522809926</v>
      </c>
      <c r="L51">
        <f t="shared" si="1"/>
        <v>1.7446062635771466E-5</v>
      </c>
    </row>
    <row r="52" spans="2:12" ht="15" customHeight="1" x14ac:dyDescent="0.25">
      <c r="B52" s="83" t="s">
        <v>63</v>
      </c>
      <c r="C52" s="84">
        <v>0.15892843114148794</v>
      </c>
      <c r="D52" s="85">
        <v>0.36562369585909782</v>
      </c>
      <c r="E52" s="86">
        <v>12729</v>
      </c>
      <c r="F52" s="87">
        <v>0</v>
      </c>
      <c r="H52" s="83" t="s">
        <v>63</v>
      </c>
      <c r="I52" s="102">
        <v>-1.6424001628070679E-2</v>
      </c>
      <c r="J52" s="11"/>
      <c r="K52">
        <f t="shared" si="0"/>
        <v>-3.7781360925741643E-2</v>
      </c>
      <c r="L52">
        <f t="shared" si="1"/>
        <v>7.1391456335489758E-3</v>
      </c>
    </row>
    <row r="53" spans="2:12" ht="15" customHeight="1" x14ac:dyDescent="0.25">
      <c r="B53" s="83" t="s">
        <v>64</v>
      </c>
      <c r="C53" s="84">
        <v>3.1424306701233402E-4</v>
      </c>
      <c r="D53" s="85">
        <v>1.7724813106622286E-2</v>
      </c>
      <c r="E53" s="86">
        <v>12729</v>
      </c>
      <c r="F53" s="87">
        <v>0</v>
      </c>
      <c r="H53" s="83" t="s">
        <v>64</v>
      </c>
      <c r="I53" s="102">
        <v>9.1858102228905628E-3</v>
      </c>
      <c r="J53" s="11"/>
      <c r="K53">
        <f t="shared" si="0"/>
        <v>0.51808296033780099</v>
      </c>
      <c r="L53">
        <f t="shared" si="1"/>
        <v>-1.6285515452661719E-4</v>
      </c>
    </row>
    <row r="54" spans="2:12" ht="15" customHeight="1" x14ac:dyDescent="0.25">
      <c r="B54" s="83" t="s">
        <v>67</v>
      </c>
      <c r="C54" s="84">
        <v>2.2782622358394214E-3</v>
      </c>
      <c r="D54" s="85">
        <v>4.7678615178235989E-2</v>
      </c>
      <c r="E54" s="86">
        <v>12729</v>
      </c>
      <c r="F54" s="87">
        <v>0</v>
      </c>
      <c r="H54" s="83" t="s">
        <v>67</v>
      </c>
      <c r="I54" s="102">
        <v>1.7770486771881974E-2</v>
      </c>
      <c r="J54" s="11"/>
      <c r="K54">
        <f t="shared" si="0"/>
        <v>0.37186484709502182</v>
      </c>
      <c r="L54">
        <f t="shared" si="1"/>
        <v>-8.4914020202800236E-4</v>
      </c>
    </row>
    <row r="55" spans="2:12" ht="15" customHeight="1" x14ac:dyDescent="0.25">
      <c r="B55" s="83" t="s">
        <v>68</v>
      </c>
      <c r="C55" s="84">
        <v>7.8560766753083504E-5</v>
      </c>
      <c r="D55" s="85">
        <v>8.8634511762114739E-3</v>
      </c>
      <c r="E55" s="86">
        <v>12729</v>
      </c>
      <c r="F55" s="87">
        <v>0</v>
      </c>
      <c r="H55" s="83" t="s">
        <v>68</v>
      </c>
      <c r="I55" s="102">
        <v>-4.4544475051240713E-3</v>
      </c>
      <c r="J55" s="11"/>
      <c r="K55">
        <f t="shared" si="0"/>
        <v>-0.50252407011243139</v>
      </c>
      <c r="L55">
        <f t="shared" si="1"/>
        <v>3.9481777978663679E-5</v>
      </c>
    </row>
    <row r="56" spans="2:12" ht="15" customHeight="1" x14ac:dyDescent="0.25">
      <c r="B56" s="83" t="s">
        <v>70</v>
      </c>
      <c r="C56" s="84">
        <v>1.4140938015555031E-3</v>
      </c>
      <c r="D56" s="85">
        <v>3.7579317239541415E-2</v>
      </c>
      <c r="E56" s="86">
        <v>12729</v>
      </c>
      <c r="F56" s="87">
        <v>0</v>
      </c>
      <c r="H56" s="83" t="s">
        <v>70</v>
      </c>
      <c r="I56" s="102">
        <v>2.6831695959709965E-3</v>
      </c>
      <c r="J56" s="11"/>
      <c r="K56">
        <f t="shared" si="0"/>
        <v>7.1299202308485271E-2</v>
      </c>
      <c r="L56">
        <f t="shared" si="1"/>
        <v>-1.0096653619327628E-4</v>
      </c>
    </row>
    <row r="57" spans="2:12" ht="15" customHeight="1" x14ac:dyDescent="0.25">
      <c r="B57" s="83" t="s">
        <v>71</v>
      </c>
      <c r="C57" s="84">
        <v>0.30615130803676643</v>
      </c>
      <c r="D57" s="85">
        <v>0.46091146007042855</v>
      </c>
      <c r="E57" s="86">
        <v>12729</v>
      </c>
      <c r="F57" s="87">
        <v>0</v>
      </c>
      <c r="H57" s="83" t="s">
        <v>71</v>
      </c>
      <c r="I57" s="102">
        <v>1.8435957438814047E-2</v>
      </c>
      <c r="J57" s="11"/>
      <c r="K57">
        <f t="shared" si="0"/>
        <v>2.7753193535383899E-2</v>
      </c>
      <c r="L57">
        <f t="shared" si="1"/>
        <v>-1.224571956605424E-2</v>
      </c>
    </row>
    <row r="58" spans="2:12" ht="15" customHeight="1" x14ac:dyDescent="0.25">
      <c r="B58" s="83" t="s">
        <v>72</v>
      </c>
      <c r="C58" s="84">
        <v>0.469400581349674</v>
      </c>
      <c r="D58" s="85">
        <v>0.49908240176236068</v>
      </c>
      <c r="E58" s="86">
        <v>12729</v>
      </c>
      <c r="F58" s="87">
        <v>0</v>
      </c>
      <c r="H58" s="83" t="s">
        <v>72</v>
      </c>
      <c r="I58" s="102">
        <v>1.9440238787189063E-2</v>
      </c>
      <c r="J58" s="11"/>
      <c r="K58">
        <f t="shared" si="0"/>
        <v>2.0667888433817266E-2</v>
      </c>
      <c r="L58">
        <f t="shared" si="1"/>
        <v>-1.8284073644071391E-2</v>
      </c>
    </row>
    <row r="59" spans="2:12" ht="15" customHeight="1" x14ac:dyDescent="0.25">
      <c r="B59" s="83" t="s">
        <v>73</v>
      </c>
      <c r="C59" s="84">
        <v>2.3568230025925054E-4</v>
      </c>
      <c r="D59" s="85">
        <v>1.5350741564674676E-2</v>
      </c>
      <c r="E59" s="86">
        <v>12729</v>
      </c>
      <c r="F59" s="87">
        <v>0</v>
      </c>
      <c r="H59" s="83" t="s">
        <v>73</v>
      </c>
      <c r="I59" s="102">
        <v>-3.9057083898900008E-3</v>
      </c>
      <c r="J59" s="11"/>
      <c r="K59">
        <f t="shared" si="0"/>
        <v>-0.2543712866965514</v>
      </c>
      <c r="L59">
        <f t="shared" si="1"/>
        <v>5.9964942644165813E-5</v>
      </c>
    </row>
    <row r="60" spans="2:12" ht="24" customHeight="1" x14ac:dyDescent="0.25">
      <c r="B60" s="83" t="s">
        <v>74</v>
      </c>
      <c r="C60" s="84">
        <v>7.8560766753083504E-5</v>
      </c>
      <c r="D60" s="85">
        <v>8.8634511762115242E-3</v>
      </c>
      <c r="E60" s="86">
        <v>12729</v>
      </c>
      <c r="F60" s="87">
        <v>0</v>
      </c>
      <c r="H60" s="83" t="s">
        <v>74</v>
      </c>
      <c r="I60" s="102">
        <v>1.2218821880494494E-4</v>
      </c>
      <c r="J60" s="11"/>
      <c r="K60">
        <f t="shared" si="0"/>
        <v>1.3784542519137544E-2</v>
      </c>
      <c r="L60">
        <f t="shared" si="1"/>
        <v>-1.0830093116858534E-6</v>
      </c>
    </row>
    <row r="61" spans="2:12" ht="15" customHeight="1" x14ac:dyDescent="0.25">
      <c r="B61" s="83" t="s">
        <v>75</v>
      </c>
      <c r="C61" s="84">
        <v>5.4992536727158461E-4</v>
      </c>
      <c r="D61" s="85">
        <v>2.3444959619388459E-2</v>
      </c>
      <c r="E61" s="86">
        <v>12729</v>
      </c>
      <c r="F61" s="87">
        <v>0</v>
      </c>
      <c r="H61" s="83" t="s">
        <v>75</v>
      </c>
      <c r="I61" s="102">
        <v>-2.6770000396310256E-3</v>
      </c>
      <c r="J61" s="11"/>
      <c r="K61">
        <f t="shared" si="0"/>
        <v>-0.11411953498049293</v>
      </c>
      <c r="L61">
        <f t="shared" si="1"/>
        <v>6.279175796757197E-5</v>
      </c>
    </row>
    <row r="62" spans="2:12" ht="15" customHeight="1" x14ac:dyDescent="0.25">
      <c r="B62" s="83" t="s">
        <v>76</v>
      </c>
      <c r="C62" s="84">
        <v>0.21879173540733757</v>
      </c>
      <c r="D62" s="85">
        <v>0.41344327390370755</v>
      </c>
      <c r="E62" s="86">
        <v>12729</v>
      </c>
      <c r="F62" s="87">
        <v>0</v>
      </c>
      <c r="H62" s="83" t="s">
        <v>76</v>
      </c>
      <c r="I62" s="102">
        <v>-4.5532256869493595E-2</v>
      </c>
      <c r="J62" s="11"/>
      <c r="K62">
        <f t="shared" si="0"/>
        <v>-8.6033992127028405E-2</v>
      </c>
      <c r="L62">
        <f t="shared" si="1"/>
        <v>2.4095401053275758E-2</v>
      </c>
    </row>
    <row r="63" spans="2:12" ht="15" customHeight="1" x14ac:dyDescent="0.25">
      <c r="B63" s="83" t="s">
        <v>77</v>
      </c>
      <c r="C63" s="84">
        <v>7.8560766753083509E-4</v>
      </c>
      <c r="D63" s="85">
        <v>2.8018782315142331E-2</v>
      </c>
      <c r="E63" s="86">
        <v>12729</v>
      </c>
      <c r="F63" s="87">
        <v>0</v>
      </c>
      <c r="H63" s="83" t="s">
        <v>77</v>
      </c>
      <c r="I63" s="102">
        <v>-6.7393480992830705E-3</v>
      </c>
      <c r="J63" s="11"/>
      <c r="K63">
        <f t="shared" si="0"/>
        <v>-0.24034069503808506</v>
      </c>
      <c r="L63">
        <f t="shared" si="1"/>
        <v>1.8896194279273927E-4</v>
      </c>
    </row>
    <row r="64" spans="2:12" ht="15" customHeight="1" x14ac:dyDescent="0.25">
      <c r="B64" s="83" t="s">
        <v>79</v>
      </c>
      <c r="C64" s="92">
        <v>7.8560766753083509E-4</v>
      </c>
      <c r="D64" s="93">
        <v>2.8018782315142751E-2</v>
      </c>
      <c r="E64" s="86">
        <v>12729</v>
      </c>
      <c r="F64" s="87">
        <v>0</v>
      </c>
      <c r="H64" s="83" t="s">
        <v>79</v>
      </c>
      <c r="I64" s="102">
        <v>1.0510957149947828E-2</v>
      </c>
      <c r="J64" s="11"/>
      <c r="K64">
        <f t="shared" si="0"/>
        <v>0.37484497160826136</v>
      </c>
      <c r="L64">
        <f t="shared" si="1"/>
        <v>-2.9471261231878404E-4</v>
      </c>
    </row>
    <row r="65" spans="2:12" ht="15" customHeight="1" x14ac:dyDescent="0.25">
      <c r="B65" s="83" t="s">
        <v>80</v>
      </c>
      <c r="C65" s="92">
        <v>7.8560766753083504E-5</v>
      </c>
      <c r="D65" s="93">
        <v>8.8634511762114739E-3</v>
      </c>
      <c r="E65" s="86">
        <v>12729</v>
      </c>
      <c r="F65" s="87">
        <v>0</v>
      </c>
      <c r="H65" s="83" t="s">
        <v>80</v>
      </c>
      <c r="I65" s="102">
        <v>-4.4544475051249803E-3</v>
      </c>
      <c r="J65" s="11"/>
      <c r="K65">
        <f t="shared" si="0"/>
        <v>-0.50252407011253397</v>
      </c>
      <c r="L65">
        <f t="shared" si="1"/>
        <v>3.9481777978671736E-5</v>
      </c>
    </row>
    <row r="66" spans="2:12" ht="15" customHeight="1" x14ac:dyDescent="0.25">
      <c r="B66" s="83" t="s">
        <v>82</v>
      </c>
      <c r="C66" s="92">
        <v>3.9280383376541755E-4</v>
      </c>
      <c r="D66" s="93">
        <v>1.981616482031771E-2</v>
      </c>
      <c r="E66" s="86">
        <v>12729</v>
      </c>
      <c r="F66" s="87">
        <v>0</v>
      </c>
      <c r="H66" s="83" t="s">
        <v>82</v>
      </c>
      <c r="I66" s="102">
        <v>1.8375512392769635E-3</v>
      </c>
      <c r="J66" s="11"/>
      <c r="K66">
        <f t="shared" si="0"/>
        <v>9.2693488309206817E-2</v>
      </c>
      <c r="L66">
        <f t="shared" si="1"/>
        <v>-3.6424665321128108E-5</v>
      </c>
    </row>
    <row r="67" spans="2:12" ht="15" customHeight="1" x14ac:dyDescent="0.25">
      <c r="B67" s="83" t="s">
        <v>83</v>
      </c>
      <c r="C67" s="92">
        <v>0.12828973210778538</v>
      </c>
      <c r="D67" s="93">
        <v>0.33442527266986138</v>
      </c>
      <c r="E67" s="86">
        <v>12729</v>
      </c>
      <c r="F67" s="87">
        <v>0</v>
      </c>
      <c r="H67" s="83" t="s">
        <v>83</v>
      </c>
      <c r="I67" s="102">
        <v>1.579301591656783E-3</v>
      </c>
      <c r="J67" s="11"/>
      <c r="K67">
        <f t="shared" si="0"/>
        <v>4.1165950245177262E-3</v>
      </c>
      <c r="L67">
        <f t="shared" si="1"/>
        <v>-6.0583991303509799E-4</v>
      </c>
    </row>
    <row r="68" spans="2:12" ht="15" customHeight="1" x14ac:dyDescent="0.25">
      <c r="B68" s="83" t="s">
        <v>84</v>
      </c>
      <c r="C68" s="92">
        <v>0.22130567994343625</v>
      </c>
      <c r="D68" s="93">
        <v>0.41514216284020056</v>
      </c>
      <c r="E68" s="86">
        <v>12729</v>
      </c>
      <c r="F68" s="87">
        <v>0</v>
      </c>
      <c r="H68" s="83" t="s">
        <v>84</v>
      </c>
      <c r="I68" s="102">
        <v>1.3780759903315944E-3</v>
      </c>
      <c r="J68" s="11"/>
      <c r="K68">
        <f t="shared" si="0"/>
        <v>2.5848975178428255E-3</v>
      </c>
      <c r="L68">
        <f t="shared" si="1"/>
        <v>-7.3463037810363597E-4</v>
      </c>
    </row>
    <row r="69" spans="2:12" ht="24" customHeight="1" x14ac:dyDescent="0.25">
      <c r="B69" s="83" t="s">
        <v>85</v>
      </c>
      <c r="C69" s="92">
        <v>2.3568230025925054E-4</v>
      </c>
      <c r="D69" s="93">
        <v>1.5350741564674676E-2</v>
      </c>
      <c r="E69" s="86">
        <v>12729</v>
      </c>
      <c r="F69" s="87">
        <v>0</v>
      </c>
      <c r="H69" s="83" t="s">
        <v>85</v>
      </c>
      <c r="I69" s="102">
        <v>-3.9057083898896782E-3</v>
      </c>
      <c r="J69" s="11"/>
      <c r="K69">
        <f t="shared" si="0"/>
        <v>-0.25437128669653036</v>
      </c>
      <c r="L69">
        <f t="shared" si="1"/>
        <v>5.9964942644160859E-5</v>
      </c>
    </row>
    <row r="70" spans="2:12" ht="15" customHeight="1" x14ac:dyDescent="0.25">
      <c r="B70" s="83" t="s">
        <v>86</v>
      </c>
      <c r="C70" s="92">
        <v>7.8560766753083504E-5</v>
      </c>
      <c r="D70" s="93">
        <v>8.8634511762115589E-3</v>
      </c>
      <c r="E70" s="86">
        <v>12729</v>
      </c>
      <c r="F70" s="87">
        <v>0</v>
      </c>
      <c r="H70" s="83" t="s">
        <v>86</v>
      </c>
      <c r="I70" s="102">
        <v>-2.9776463863377088E-3</v>
      </c>
      <c r="J70" s="11"/>
      <c r="K70">
        <f t="shared" si="0"/>
        <v>-0.33592021899387192</v>
      </c>
      <c r="L70">
        <f t="shared" si="1"/>
        <v>2.6392223365326202E-5</v>
      </c>
    </row>
    <row r="71" spans="2:12" ht="15" customHeight="1" x14ac:dyDescent="0.25">
      <c r="B71" s="83" t="s">
        <v>87</v>
      </c>
      <c r="C71" s="92">
        <v>7.8560766753083509E-4</v>
      </c>
      <c r="D71" s="93">
        <v>2.8018782315142331E-2</v>
      </c>
      <c r="E71" s="86">
        <v>12729</v>
      </c>
      <c r="F71" s="87">
        <v>0</v>
      </c>
      <c r="H71" s="83" t="s">
        <v>87</v>
      </c>
      <c r="I71" s="102">
        <v>-6.739348099282459E-3</v>
      </c>
      <c r="J71" s="11"/>
      <c r="K71">
        <f t="shared" si="0"/>
        <v>-0.24034069503806324</v>
      </c>
      <c r="L71">
        <f t="shared" si="1"/>
        <v>1.8896194279272212E-4</v>
      </c>
    </row>
    <row r="72" spans="2:12" ht="15" customHeight="1" x14ac:dyDescent="0.25">
      <c r="B72" s="83" t="s">
        <v>88</v>
      </c>
      <c r="C72" s="84">
        <v>0.97108963783486524</v>
      </c>
      <c r="D72" s="85">
        <v>0.16756120928281651</v>
      </c>
      <c r="E72" s="86">
        <v>12729</v>
      </c>
      <c r="F72" s="87">
        <v>0</v>
      </c>
      <c r="H72" s="83" t="s">
        <v>88</v>
      </c>
      <c r="I72" s="102">
        <v>-0.14361270222032826</v>
      </c>
      <c r="J72" s="11"/>
      <c r="K72">
        <f t="shared" ref="K72:K106" si="8">((1-C72)/D72)*I72</f>
        <v>-2.4778379497701095E-2</v>
      </c>
      <c r="L72">
        <f t="shared" ref="L72:L106" si="9">((0-C72)/D72)*I72</f>
        <v>0.83229768742142107</v>
      </c>
    </row>
    <row r="73" spans="2:12" ht="15" customHeight="1" x14ac:dyDescent="0.25">
      <c r="B73" s="83" t="s">
        <v>89</v>
      </c>
      <c r="C73" s="84">
        <v>5.5778144394689278E-3</v>
      </c>
      <c r="D73" s="85">
        <v>7.4479112595271749E-2</v>
      </c>
      <c r="E73" s="86">
        <v>12729</v>
      </c>
      <c r="F73" s="87">
        <v>0</v>
      </c>
      <c r="H73" s="83" t="s">
        <v>89</v>
      </c>
      <c r="I73" s="102">
        <v>1.7500045910367062E-2</v>
      </c>
      <c r="J73" s="11"/>
      <c r="K73">
        <f t="shared" si="8"/>
        <v>0.23365522621306889</v>
      </c>
      <c r="L73">
        <f t="shared" si="9"/>
        <v>-1.3105957545526848E-3</v>
      </c>
    </row>
    <row r="74" spans="2:12" ht="24" customHeight="1" x14ac:dyDescent="0.25">
      <c r="B74" s="83" t="s">
        <v>91</v>
      </c>
      <c r="C74" s="84">
        <v>3.1424306701233402E-4</v>
      </c>
      <c r="D74" s="85">
        <v>1.7724813106621676E-2</v>
      </c>
      <c r="E74" s="86">
        <v>12729</v>
      </c>
      <c r="F74" s="87">
        <v>0</v>
      </c>
      <c r="H74" s="83" t="s">
        <v>91</v>
      </c>
      <c r="I74" s="102">
        <v>2.1676645056461472E-2</v>
      </c>
      <c r="J74" s="11"/>
      <c r="K74">
        <f t="shared" si="8"/>
        <v>1.2225704830106743</v>
      </c>
      <c r="L74">
        <f t="shared" si="9"/>
        <v>-3.8430506342182296E-4</v>
      </c>
    </row>
    <row r="75" spans="2:12" ht="24" customHeight="1" x14ac:dyDescent="0.25">
      <c r="B75" s="83" t="s">
        <v>92</v>
      </c>
      <c r="C75" s="84">
        <v>2.1604210857097971E-2</v>
      </c>
      <c r="D75" s="85">
        <v>0.14539301783983202</v>
      </c>
      <c r="E75" s="86">
        <v>12729</v>
      </c>
      <c r="F75" s="87">
        <v>0</v>
      </c>
      <c r="H75" s="83" t="s">
        <v>92</v>
      </c>
      <c r="I75" s="102">
        <v>0.14906789751758229</v>
      </c>
      <c r="J75" s="11"/>
      <c r="K75">
        <f t="shared" si="8"/>
        <v>1.0031252215168731</v>
      </c>
      <c r="L75">
        <f t="shared" si="9"/>
        <v>-2.2150267859092677E-2</v>
      </c>
    </row>
    <row r="76" spans="2:12" ht="15" customHeight="1" x14ac:dyDescent="0.25">
      <c r="B76" s="83" t="s">
        <v>94</v>
      </c>
      <c r="C76" s="84">
        <v>1.0998507345431692E-3</v>
      </c>
      <c r="D76" s="85">
        <v>3.3147056879462303E-2</v>
      </c>
      <c r="E76" s="86">
        <v>12729</v>
      </c>
      <c r="F76" s="87">
        <v>0</v>
      </c>
      <c r="H76" s="83" t="s">
        <v>94</v>
      </c>
      <c r="I76" s="102">
        <v>1.8949595579081845E-2</v>
      </c>
      <c r="J76" s="11"/>
      <c r="K76">
        <f t="shared" si="8"/>
        <v>0.57105383205810423</v>
      </c>
      <c r="L76">
        <f t="shared" si="9"/>
        <v>-6.2876552487718912E-4</v>
      </c>
    </row>
    <row r="77" spans="2:12" ht="15" customHeight="1" x14ac:dyDescent="0.25">
      <c r="B77" s="83" t="s">
        <v>95</v>
      </c>
      <c r="C77" s="84">
        <v>1.1784115012962526E-3</v>
      </c>
      <c r="D77" s="85">
        <v>3.4309114280496759E-2</v>
      </c>
      <c r="E77" s="86">
        <v>12729</v>
      </c>
      <c r="F77" s="87">
        <v>0</v>
      </c>
      <c r="H77" s="83" t="s">
        <v>95</v>
      </c>
      <c r="I77" s="102">
        <v>-5.5421196030188585E-4</v>
      </c>
      <c r="J77" s="11"/>
      <c r="K77">
        <f t="shared" si="8"/>
        <v>-1.6134455294533334E-2</v>
      </c>
      <c r="L77">
        <f t="shared" si="9"/>
        <v>1.9035459290388548E-5</v>
      </c>
    </row>
    <row r="78" spans="2:12" ht="15" customHeight="1" x14ac:dyDescent="0.25">
      <c r="B78" s="83" t="s">
        <v>96</v>
      </c>
      <c r="C78" s="84">
        <v>0.86440411658417782</v>
      </c>
      <c r="D78" s="85">
        <v>0.34237238296792566</v>
      </c>
      <c r="E78" s="86">
        <v>12729</v>
      </c>
      <c r="F78" s="87">
        <v>0</v>
      </c>
      <c r="H78" s="83" t="s">
        <v>96</v>
      </c>
      <c r="I78" s="102">
        <v>-0.16050966871168931</v>
      </c>
      <c r="J78" s="11"/>
      <c r="K78">
        <f t="shared" si="8"/>
        <v>-6.3569526657123565E-2</v>
      </c>
      <c r="L78">
        <f t="shared" si="9"/>
        <v>0.40524652480204532</v>
      </c>
    </row>
    <row r="79" spans="2:12" ht="24" customHeight="1" x14ac:dyDescent="0.25">
      <c r="B79" s="83" t="s">
        <v>97</v>
      </c>
      <c r="C79" s="92">
        <v>3.1424306701233402E-4</v>
      </c>
      <c r="D79" s="93">
        <v>1.7724813106621631E-2</v>
      </c>
      <c r="E79" s="86">
        <v>12729</v>
      </c>
      <c r="F79" s="87">
        <v>0</v>
      </c>
      <c r="H79" s="83" t="s">
        <v>97</v>
      </c>
      <c r="I79" s="102">
        <v>2.5785654879300272E-3</v>
      </c>
      <c r="J79" s="11"/>
      <c r="K79">
        <f t="shared" si="8"/>
        <v>0.14543200969716349</v>
      </c>
      <c r="L79">
        <f t="shared" si="9"/>
        <v>-4.5715366505984597E-5</v>
      </c>
    </row>
    <row r="80" spans="2:12" ht="15" customHeight="1" x14ac:dyDescent="0.25">
      <c r="B80" s="83" t="s">
        <v>98</v>
      </c>
      <c r="C80" s="84">
        <v>5.8920575064812632E-3</v>
      </c>
      <c r="D80" s="85">
        <v>7.6536274786454056E-2</v>
      </c>
      <c r="E80" s="86">
        <v>12729</v>
      </c>
      <c r="F80" s="87">
        <v>0</v>
      </c>
      <c r="H80" s="83" t="s">
        <v>98</v>
      </c>
      <c r="I80" s="102">
        <v>1.1003130457291907E-2</v>
      </c>
      <c r="J80" s="11"/>
      <c r="K80">
        <f t="shared" si="8"/>
        <v>0.14291653742497235</v>
      </c>
      <c r="L80">
        <f t="shared" si="9"/>
        <v>-8.4706340341970325E-4</v>
      </c>
    </row>
    <row r="81" spans="2:12" ht="15" customHeight="1" x14ac:dyDescent="0.25">
      <c r="B81" s="83" t="s">
        <v>99</v>
      </c>
      <c r="C81" s="84">
        <v>3.928038337654176E-4</v>
      </c>
      <c r="D81" s="85">
        <v>1.9816164820317395E-2</v>
      </c>
      <c r="E81" s="86">
        <v>12729</v>
      </c>
      <c r="F81" s="87">
        <v>0</v>
      </c>
      <c r="H81" s="83" t="s">
        <v>99</v>
      </c>
      <c r="I81" s="102">
        <v>6.2286149410400666E-3</v>
      </c>
      <c r="J81" s="11"/>
      <c r="K81">
        <f t="shared" si="8"/>
        <v>0.31419643375334283</v>
      </c>
      <c r="L81">
        <f t="shared" si="9"/>
        <v>-1.2346606167610143E-4</v>
      </c>
    </row>
    <row r="82" spans="2:12" ht="15" customHeight="1" x14ac:dyDescent="0.25">
      <c r="B82" s="83" t="s">
        <v>100</v>
      </c>
      <c r="C82" s="84">
        <v>0.1219263100007856</v>
      </c>
      <c r="D82" s="85">
        <v>0.32721353323060498</v>
      </c>
      <c r="E82" s="86">
        <v>12729</v>
      </c>
      <c r="F82" s="87">
        <v>0</v>
      </c>
      <c r="H82" s="83" t="s">
        <v>100</v>
      </c>
      <c r="I82" s="102">
        <v>0.15743984205826458</v>
      </c>
      <c r="J82" s="11"/>
      <c r="K82">
        <f t="shared" si="8"/>
        <v>0.42248797506662439</v>
      </c>
      <c r="L82">
        <f t="shared" si="9"/>
        <v>-5.8665235510727477E-2</v>
      </c>
    </row>
    <row r="83" spans="2:12" ht="15" customHeight="1" x14ac:dyDescent="0.25">
      <c r="B83" s="83" t="s">
        <v>101</v>
      </c>
      <c r="C83" s="84">
        <v>3.1424306701233402E-4</v>
      </c>
      <c r="D83" s="85">
        <v>1.772481310662153E-2</v>
      </c>
      <c r="E83" s="86">
        <v>12729</v>
      </c>
      <c r="F83" s="87">
        <v>0</v>
      </c>
      <c r="H83" s="83" t="s">
        <v>101</v>
      </c>
      <c r="I83" s="102">
        <v>1.6615721095251321E-3</v>
      </c>
      <c r="J83" s="11"/>
      <c r="K83">
        <f t="shared" si="8"/>
        <v>9.3713257342546957E-2</v>
      </c>
      <c r="L83">
        <f t="shared" si="9"/>
        <v>-2.9457998378796688E-5</v>
      </c>
    </row>
    <row r="84" spans="2:12" ht="15" customHeight="1" x14ac:dyDescent="0.25">
      <c r="B84" s="83" t="s">
        <v>102</v>
      </c>
      <c r="C84" s="84">
        <v>3.6923560373949248E-3</v>
      </c>
      <c r="D84" s="85">
        <v>6.0654856114394133E-2</v>
      </c>
      <c r="E84" s="86">
        <v>12729</v>
      </c>
      <c r="F84" s="87">
        <v>0</v>
      </c>
      <c r="H84" s="83" t="s">
        <v>102</v>
      </c>
      <c r="I84" s="102">
        <v>3.5957634659386575E-2</v>
      </c>
      <c r="J84" s="11"/>
      <c r="K84">
        <f t="shared" si="8"/>
        <v>0.59063475812054345</v>
      </c>
      <c r="L84">
        <f t="shared" si="9"/>
        <v>-2.1889160725173905E-3</v>
      </c>
    </row>
    <row r="85" spans="2:12" ht="15" customHeight="1" x14ac:dyDescent="0.25">
      <c r="B85" s="83" t="s">
        <v>105</v>
      </c>
      <c r="C85" s="84">
        <v>1.6497761018147536E-3</v>
      </c>
      <c r="D85" s="85">
        <v>4.058551151145718E-2</v>
      </c>
      <c r="E85" s="86">
        <v>12729</v>
      </c>
      <c r="F85" s="87">
        <v>0</v>
      </c>
      <c r="H85" s="83" t="s">
        <v>105</v>
      </c>
      <c r="I85" s="102">
        <v>3.4508580805284166E-3</v>
      </c>
      <c r="J85" s="11"/>
      <c r="K85">
        <f t="shared" si="8"/>
        <v>8.488657180934743E-2</v>
      </c>
      <c r="L85">
        <f t="shared" si="9"/>
        <v>-1.4027526030817563E-4</v>
      </c>
    </row>
    <row r="86" spans="2:12" ht="15" customHeight="1" x14ac:dyDescent="0.25">
      <c r="B86" s="83" t="s">
        <v>106</v>
      </c>
      <c r="C86" s="84">
        <v>3.4566737371356745E-3</v>
      </c>
      <c r="D86" s="85">
        <v>5.8694086459550432E-2</v>
      </c>
      <c r="E86" s="86">
        <v>12729</v>
      </c>
      <c r="F86" s="87">
        <v>0</v>
      </c>
      <c r="H86" s="83" t="s">
        <v>106</v>
      </c>
      <c r="I86" s="102">
        <v>-9.8194541175157489E-3</v>
      </c>
      <c r="J86" s="11"/>
      <c r="K86">
        <f t="shared" si="8"/>
        <v>-0.16672056860614909</v>
      </c>
      <c r="L86">
        <f t="shared" si="9"/>
        <v>5.7829759705719825E-4</v>
      </c>
    </row>
    <row r="87" spans="2:12" ht="15" customHeight="1" x14ac:dyDescent="0.25">
      <c r="B87" s="83" t="s">
        <v>107</v>
      </c>
      <c r="C87" s="84">
        <v>0.18446068033624008</v>
      </c>
      <c r="D87" s="85">
        <v>0.38787466655958458</v>
      </c>
      <c r="E87" s="86">
        <v>12729</v>
      </c>
      <c r="F87" s="87">
        <v>0</v>
      </c>
      <c r="H87" s="83" t="s">
        <v>107</v>
      </c>
      <c r="I87" s="102">
        <v>-2.9599318110890938E-2</v>
      </c>
      <c r="J87" s="11"/>
      <c r="K87">
        <f t="shared" si="8"/>
        <v>-6.2235071882321434E-2</v>
      </c>
      <c r="L87">
        <f t="shared" si="9"/>
        <v>1.4076480953635557E-2</v>
      </c>
    </row>
    <row r="88" spans="2:12" ht="15" customHeight="1" x14ac:dyDescent="0.25">
      <c r="B88" s="83" t="s">
        <v>108</v>
      </c>
      <c r="C88" s="84">
        <v>0.41126561395239219</v>
      </c>
      <c r="D88" s="85">
        <v>0.4920825457662944</v>
      </c>
      <c r="E88" s="86">
        <v>12729</v>
      </c>
      <c r="F88" s="87">
        <v>0</v>
      </c>
      <c r="H88" s="83" t="s">
        <v>108</v>
      </c>
      <c r="I88" s="102">
        <v>-4.5363620505615543E-2</v>
      </c>
      <c r="J88" s="11"/>
      <c r="K88">
        <f t="shared" si="8"/>
        <v>-5.427366505284318E-2</v>
      </c>
      <c r="L88">
        <f t="shared" si="9"/>
        <v>3.7913348885993341E-2</v>
      </c>
    </row>
    <row r="89" spans="2:12" ht="15" customHeight="1" x14ac:dyDescent="0.25">
      <c r="B89" s="83" t="s">
        <v>109</v>
      </c>
      <c r="C89" s="84">
        <v>1.9640191688270877E-3</v>
      </c>
      <c r="D89" s="85">
        <v>4.4275453712458869E-2</v>
      </c>
      <c r="E89" s="86">
        <v>12729</v>
      </c>
      <c r="F89" s="87">
        <v>0</v>
      </c>
      <c r="H89" s="83" t="s">
        <v>109</v>
      </c>
      <c r="I89" s="102">
        <v>-5.8449907823999211E-4</v>
      </c>
      <c r="J89" s="11"/>
      <c r="K89">
        <f t="shared" si="8"/>
        <v>-1.3175497074172619E-2</v>
      </c>
      <c r="L89">
        <f t="shared" si="9"/>
        <v>2.5927851610068913E-5</v>
      </c>
    </row>
    <row r="90" spans="2:12" ht="15" customHeight="1" x14ac:dyDescent="0.25">
      <c r="B90" s="83" t="s">
        <v>110</v>
      </c>
      <c r="C90" s="84">
        <v>0.28203315264356982</v>
      </c>
      <c r="D90" s="85">
        <v>0.45000706939847085</v>
      </c>
      <c r="E90" s="86">
        <v>12729</v>
      </c>
      <c r="F90" s="87">
        <v>0</v>
      </c>
      <c r="H90" s="83" t="s">
        <v>110</v>
      </c>
      <c r="I90" s="102">
        <v>-7.0765759342123825E-4</v>
      </c>
      <c r="J90" s="11"/>
      <c r="K90">
        <f t="shared" si="8"/>
        <v>-1.1290371327624556E-3</v>
      </c>
      <c r="L90">
        <f t="shared" si="9"/>
        <v>4.4351059269255019E-4</v>
      </c>
    </row>
    <row r="91" spans="2:12" ht="15" customHeight="1" x14ac:dyDescent="0.25">
      <c r="B91" s="83" t="s">
        <v>111</v>
      </c>
      <c r="C91" s="84">
        <v>2.3568230025925054E-4</v>
      </c>
      <c r="D91" s="85">
        <v>1.5350741564674628E-2</v>
      </c>
      <c r="E91" s="86">
        <v>12729</v>
      </c>
      <c r="F91" s="87">
        <v>0</v>
      </c>
      <c r="H91" s="83" t="s">
        <v>111</v>
      </c>
      <c r="I91" s="102">
        <v>6.9090927213810108E-3</v>
      </c>
      <c r="J91" s="11"/>
      <c r="K91">
        <f t="shared" si="8"/>
        <v>0.44997594034227628</v>
      </c>
      <c r="L91">
        <f t="shared" si="9"/>
        <v>-1.0607636500289399E-4</v>
      </c>
    </row>
    <row r="92" spans="2:12" ht="15" customHeight="1" x14ac:dyDescent="0.25">
      <c r="B92" s="83" t="s">
        <v>112</v>
      </c>
      <c r="C92" s="84">
        <v>4.399402938172676E-3</v>
      </c>
      <c r="D92" s="85">
        <v>6.6184532323942891E-2</v>
      </c>
      <c r="E92" s="86">
        <v>12729</v>
      </c>
      <c r="F92" s="87">
        <v>0</v>
      </c>
      <c r="H92" s="83" t="s">
        <v>112</v>
      </c>
      <c r="I92" s="102">
        <v>-2.4361615671673405E-3</v>
      </c>
      <c r="J92" s="11"/>
      <c r="K92">
        <f t="shared" si="8"/>
        <v>-3.6646688065112364E-2</v>
      </c>
      <c r="L92">
        <f t="shared" si="9"/>
        <v>1.619359687245555E-4</v>
      </c>
    </row>
    <row r="93" spans="2:12" ht="15" customHeight="1" x14ac:dyDescent="0.25">
      <c r="B93" s="83" t="s">
        <v>113</v>
      </c>
      <c r="C93" s="84">
        <v>2.2782622358394219E-3</v>
      </c>
      <c r="D93" s="85">
        <v>4.7678615178236329E-2</v>
      </c>
      <c r="E93" s="86">
        <v>12729</v>
      </c>
      <c r="F93" s="87">
        <v>0</v>
      </c>
      <c r="H93" s="83" t="s">
        <v>113</v>
      </c>
      <c r="I93" s="102">
        <v>4.36620060620799E-2</v>
      </c>
      <c r="J93" s="11"/>
      <c r="K93">
        <f t="shared" si="8"/>
        <v>0.91367025656425727</v>
      </c>
      <c r="L93">
        <f t="shared" si="9"/>
        <v>-2.0863336567215323E-3</v>
      </c>
    </row>
    <row r="94" spans="2:12" ht="15" customHeight="1" x14ac:dyDescent="0.25">
      <c r="B94" s="83" t="s">
        <v>114</v>
      </c>
      <c r="C94" s="84">
        <v>7.0704690077775156E-4</v>
      </c>
      <c r="D94" s="85">
        <v>2.6581995724395836E-2</v>
      </c>
      <c r="E94" s="86">
        <v>12729</v>
      </c>
      <c r="F94" s="87">
        <v>0</v>
      </c>
      <c r="H94" s="83" t="s">
        <v>114</v>
      </c>
      <c r="I94" s="102">
        <v>2.2872129317793522E-2</v>
      </c>
      <c r="J94" s="11"/>
      <c r="K94">
        <f t="shared" si="8"/>
        <v>0.85982850522652643</v>
      </c>
      <c r="L94">
        <f t="shared" si="9"/>
        <v>-6.0836922539612721E-4</v>
      </c>
    </row>
    <row r="95" spans="2:12" ht="15" customHeight="1" x14ac:dyDescent="0.25">
      <c r="B95" s="83" t="s">
        <v>115</v>
      </c>
      <c r="C95" s="84">
        <v>4.9728965354701865E-2</v>
      </c>
      <c r="D95" s="85">
        <v>0.21739298083967531</v>
      </c>
      <c r="E95" s="86">
        <v>12729</v>
      </c>
      <c r="F95" s="87">
        <v>0</v>
      </c>
      <c r="H95" s="83" t="s">
        <v>115</v>
      </c>
      <c r="I95" s="102">
        <v>8.0386887646984637E-2</v>
      </c>
      <c r="J95" s="11"/>
      <c r="K95">
        <f t="shared" si="8"/>
        <v>0.3513882122650116</v>
      </c>
      <c r="L95">
        <f t="shared" si="9"/>
        <v>-1.8388619243035084E-2</v>
      </c>
    </row>
    <row r="96" spans="2:12" ht="15" customHeight="1" x14ac:dyDescent="0.25">
      <c r="B96" s="83" t="s">
        <v>116</v>
      </c>
      <c r="C96" s="84">
        <v>3.3781129703825902E-3</v>
      </c>
      <c r="D96" s="85">
        <v>5.8025561906452611E-2</v>
      </c>
      <c r="E96" s="86">
        <v>12729</v>
      </c>
      <c r="F96" s="87">
        <v>0</v>
      </c>
      <c r="H96" s="83" t="s">
        <v>116</v>
      </c>
      <c r="I96" s="102">
        <v>4.5647473378991915E-2</v>
      </c>
      <c r="J96" s="11"/>
      <c r="K96">
        <f t="shared" si="8"/>
        <v>0.78402120655803875</v>
      </c>
      <c r="L96">
        <f t="shared" si="9"/>
        <v>-2.6574895066999575E-3</v>
      </c>
    </row>
    <row r="97" spans="1:12" ht="15" customHeight="1" x14ac:dyDescent="0.25">
      <c r="B97" s="83" t="s">
        <v>117</v>
      </c>
      <c r="C97" s="84">
        <v>2.7731950663838479E-2</v>
      </c>
      <c r="D97" s="85">
        <v>0.164210255367679</v>
      </c>
      <c r="E97" s="86">
        <v>12729</v>
      </c>
      <c r="F97" s="87">
        <v>0</v>
      </c>
      <c r="H97" s="83" t="s">
        <v>117</v>
      </c>
      <c r="I97" s="102">
        <v>5.9905260717476948E-2</v>
      </c>
      <c r="J97" s="11"/>
      <c r="K97">
        <f t="shared" si="8"/>
        <v>0.35469143417591614</v>
      </c>
      <c r="L97">
        <f t="shared" si="9"/>
        <v>-1.0116845205567097E-2</v>
      </c>
    </row>
    <row r="98" spans="1:12" ht="15" customHeight="1" x14ac:dyDescent="0.25">
      <c r="B98" s="83" t="s">
        <v>118</v>
      </c>
      <c r="C98" s="84">
        <v>1.0448581978160107E-2</v>
      </c>
      <c r="D98" s="85">
        <v>0.10168687943157029</v>
      </c>
      <c r="E98" s="86">
        <v>12729</v>
      </c>
      <c r="F98" s="87">
        <v>0</v>
      </c>
      <c r="H98" s="83" t="s">
        <v>118</v>
      </c>
      <c r="I98" s="102">
        <v>3.5015302775764284E-2</v>
      </c>
      <c r="J98" s="11"/>
      <c r="K98">
        <f t="shared" si="8"/>
        <v>0.34074644347345517</v>
      </c>
      <c r="L98">
        <f t="shared" si="9"/>
        <v>-3.5979102081589022E-3</v>
      </c>
    </row>
    <row r="99" spans="1:12" ht="15" customHeight="1" x14ac:dyDescent="0.25">
      <c r="B99" s="83" t="s">
        <v>119</v>
      </c>
      <c r="C99" s="84">
        <v>1.7754733286196873E-2</v>
      </c>
      <c r="D99" s="85">
        <v>0.13206389703655194</v>
      </c>
      <c r="E99" s="86">
        <v>12729</v>
      </c>
      <c r="F99" s="87">
        <v>0</v>
      </c>
      <c r="H99" s="83" t="s">
        <v>119</v>
      </c>
      <c r="I99" s="102">
        <v>-1.1204684592307191E-2</v>
      </c>
      <c r="J99" s="11"/>
      <c r="K99">
        <f t="shared" si="8"/>
        <v>-8.3336541271144704E-2</v>
      </c>
      <c r="L99">
        <f t="shared" si="9"/>
        <v>1.5063631390289296E-3</v>
      </c>
    </row>
    <row r="100" spans="1:12" ht="15" customHeight="1" x14ac:dyDescent="0.25">
      <c r="B100" s="83" t="s">
        <v>120</v>
      </c>
      <c r="C100" s="84">
        <v>7.8560766753083504E-5</v>
      </c>
      <c r="D100" s="85">
        <v>8.8634511762114843E-3</v>
      </c>
      <c r="E100" s="86">
        <v>12729</v>
      </c>
      <c r="F100" s="87">
        <v>0</v>
      </c>
      <c r="H100" s="83" t="s">
        <v>120</v>
      </c>
      <c r="I100" s="102">
        <v>-2.6505141944280571E-3</v>
      </c>
      <c r="J100" s="11"/>
      <c r="K100">
        <f t="shared" si="8"/>
        <v>-0.29901512574625322</v>
      </c>
      <c r="L100">
        <f t="shared" si="9"/>
        <v>2.3492703154168224E-5</v>
      </c>
    </row>
    <row r="101" spans="1:12" ht="15" customHeight="1" x14ac:dyDescent="0.25">
      <c r="B101" s="83" t="s">
        <v>123</v>
      </c>
      <c r="C101" s="84">
        <v>7.8560766753083504E-5</v>
      </c>
      <c r="D101" s="85">
        <v>8.8634511762114634E-3</v>
      </c>
      <c r="E101" s="86">
        <v>12729</v>
      </c>
      <c r="F101" s="87">
        <v>0</v>
      </c>
      <c r="H101" s="83" t="s">
        <v>123</v>
      </c>
      <c r="I101" s="102">
        <v>-9.860070495957985E-4</v>
      </c>
      <c r="J101" s="11"/>
      <c r="K101">
        <f t="shared" si="8"/>
        <v>-0.11123540577197354</v>
      </c>
      <c r="L101">
        <f t="shared" si="9"/>
        <v>8.7394253434925783E-6</v>
      </c>
    </row>
    <row r="102" spans="1:12" ht="15" customHeight="1" x14ac:dyDescent="0.25">
      <c r="B102" s="83" t="s">
        <v>124</v>
      </c>
      <c r="C102" s="84">
        <v>6.6462408673108653E-2</v>
      </c>
      <c r="D102" s="85">
        <v>0.24909843757948055</v>
      </c>
      <c r="E102" s="86">
        <v>12729</v>
      </c>
      <c r="F102" s="87">
        <v>0</v>
      </c>
      <c r="H102" s="83" t="s">
        <v>124</v>
      </c>
      <c r="I102" s="102">
        <v>5.4417517036138736E-2</v>
      </c>
      <c r="J102" s="11"/>
      <c r="K102">
        <f t="shared" si="8"/>
        <v>0.2039386447925747</v>
      </c>
      <c r="L102">
        <f t="shared" si="9"/>
        <v>-1.4519237018809915E-2</v>
      </c>
    </row>
    <row r="103" spans="1:12" ht="15" customHeight="1" x14ac:dyDescent="0.25">
      <c r="B103" s="83" t="s">
        <v>125</v>
      </c>
      <c r="C103" s="84">
        <v>0.92175347631392901</v>
      </c>
      <c r="D103" s="85">
        <v>0.26856967769916307</v>
      </c>
      <c r="E103" s="86">
        <v>12729</v>
      </c>
      <c r="F103" s="87">
        <v>0</v>
      </c>
      <c r="H103" s="83" t="s">
        <v>125</v>
      </c>
      <c r="I103" s="102">
        <v>-5.0666098344265317E-2</v>
      </c>
      <c r="J103" s="11"/>
      <c r="K103">
        <f t="shared" si="8"/>
        <v>-1.4761331577484008E-2</v>
      </c>
      <c r="L103">
        <f t="shared" si="9"/>
        <v>0.17389026445644609</v>
      </c>
    </row>
    <row r="104" spans="1:12" ht="15" customHeight="1" x14ac:dyDescent="0.25">
      <c r="B104" s="83" t="s">
        <v>161</v>
      </c>
      <c r="C104" s="84">
        <v>6.4419828737528493E-3</v>
      </c>
      <c r="D104" s="85">
        <v>8.0006165992513437E-2</v>
      </c>
      <c r="E104" s="86">
        <v>12729</v>
      </c>
      <c r="F104" s="87">
        <v>0</v>
      </c>
      <c r="H104" s="83" t="s">
        <v>161</v>
      </c>
      <c r="I104" s="102">
        <v>9.0923983013377016E-4</v>
      </c>
      <c r="J104" s="11"/>
      <c r="K104">
        <f t="shared" si="8"/>
        <v>1.1291411249533546E-2</v>
      </c>
      <c r="L104">
        <f t="shared" si="9"/>
        <v>-7.3210699965347591E-5</v>
      </c>
    </row>
    <row r="105" spans="1:12" ht="15" customHeight="1" x14ac:dyDescent="0.25">
      <c r="B105" s="83" t="s">
        <v>126</v>
      </c>
      <c r="C105" s="84">
        <v>4.0851598711603423E-3</v>
      </c>
      <c r="D105" s="85">
        <v>6.3787075394057771E-2</v>
      </c>
      <c r="E105" s="86">
        <v>12729</v>
      </c>
      <c r="F105" s="87">
        <v>0</v>
      </c>
      <c r="H105" s="83" t="s">
        <v>126</v>
      </c>
      <c r="I105" s="102">
        <v>-1.168415075628457E-3</v>
      </c>
      <c r="J105" s="11"/>
      <c r="K105">
        <f t="shared" si="8"/>
        <v>-1.8242597047442664E-2</v>
      </c>
      <c r="L105">
        <f t="shared" si="9"/>
        <v>7.4829616349847622E-5</v>
      </c>
    </row>
    <row r="106" spans="1:12" ht="15" customHeight="1" x14ac:dyDescent="0.25">
      <c r="B106" s="83" t="s">
        <v>127</v>
      </c>
      <c r="C106" s="84">
        <v>7.8560766753083504E-5</v>
      </c>
      <c r="D106" s="85">
        <v>8.8634511762112778E-3</v>
      </c>
      <c r="E106" s="86">
        <v>12729</v>
      </c>
      <c r="F106" s="87">
        <v>0</v>
      </c>
      <c r="H106" s="83" t="s">
        <v>127</v>
      </c>
      <c r="I106" s="102">
        <v>1.5706246592702199E-3</v>
      </c>
      <c r="J106" s="11"/>
      <c r="K106">
        <f t="shared" si="8"/>
        <v>0.1771884606312035</v>
      </c>
      <c r="L106">
        <f t="shared" si="9"/>
        <v>-1.3921154983595496E-5</v>
      </c>
    </row>
    <row r="107" spans="1:12" ht="15" customHeight="1" thickBot="1" x14ac:dyDescent="0.3">
      <c r="B107" s="94" t="s">
        <v>128</v>
      </c>
      <c r="C107" s="95">
        <v>3.2245096337441468</v>
      </c>
      <c r="D107" s="96">
        <v>10.722390027444758</v>
      </c>
      <c r="E107" s="97">
        <v>12729</v>
      </c>
      <c r="F107" s="98">
        <v>1207</v>
      </c>
      <c r="H107" s="94" t="s">
        <v>128</v>
      </c>
      <c r="I107" s="103">
        <v>8.3135977894026661E-4</v>
      </c>
      <c r="J107" s="11"/>
    </row>
    <row r="108" spans="1:12" ht="15" customHeight="1" thickTop="1" x14ac:dyDescent="0.25">
      <c r="B108" s="168" t="s">
        <v>134</v>
      </c>
      <c r="C108" s="168"/>
      <c r="D108" s="168"/>
      <c r="E108" s="168"/>
      <c r="F108" s="168"/>
      <c r="H108" s="168" t="s">
        <v>131</v>
      </c>
      <c r="I108" s="168"/>
      <c r="J108" s="11"/>
    </row>
    <row r="109" spans="1:12" x14ac:dyDescent="0.25">
      <c r="A109" s="3"/>
      <c r="B109" s="12"/>
      <c r="C109" s="13"/>
      <c r="D109" s="14"/>
      <c r="E109" s="15"/>
      <c r="F109" s="15"/>
      <c r="H109" s="169"/>
      <c r="I109" s="170"/>
      <c r="J109" s="11"/>
    </row>
    <row r="110" spans="1:12" x14ac:dyDescent="0.25">
      <c r="A110" s="3"/>
      <c r="B110" s="169"/>
      <c r="C110" s="169"/>
      <c r="D110" s="169"/>
      <c r="E110" s="169"/>
      <c r="F110" s="169"/>
      <c r="H110" s="169"/>
      <c r="I110" s="170"/>
    </row>
  </sheetData>
  <mergeCells count="10">
    <mergeCell ref="H4:I4"/>
    <mergeCell ref="H5:H6"/>
    <mergeCell ref="H108:I108"/>
    <mergeCell ref="K5:L5"/>
    <mergeCell ref="B110:F110"/>
    <mergeCell ref="H110:I110"/>
    <mergeCell ref="H109:I109"/>
    <mergeCell ref="B5:F5"/>
    <mergeCell ref="B6"/>
    <mergeCell ref="B108:F108"/>
  </mergeCells>
  <pageMargins left="0.45" right="0.45" top="0.5" bottom="0.5" header="0" footer="0"/>
  <pageSetup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0"/>
  <sheetViews>
    <sheetView tabSelected="1" topLeftCell="A58" workbookViewId="0">
      <selection activeCell="A72" sqref="A72:XFD77"/>
    </sheetView>
  </sheetViews>
  <sheetFormatPr defaultRowHeight="15" x14ac:dyDescent="0.25"/>
  <cols>
    <col min="2" max="2" width="14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9</v>
      </c>
    </row>
    <row r="4" spans="1:9" x14ac:dyDescent="0.25">
      <c r="B4" t="s">
        <v>10</v>
      </c>
    </row>
    <row r="6" spans="1:9" ht="15.75" customHeight="1" thickBot="1" x14ac:dyDescent="0.35">
      <c r="C6" s="176" t="s">
        <v>170</v>
      </c>
      <c r="D6" s="176"/>
      <c r="E6" s="176"/>
      <c r="F6" s="176"/>
      <c r="G6" s="176"/>
      <c r="H6" s="176"/>
      <c r="I6" s="176"/>
    </row>
    <row r="7" spans="1:9" ht="25.5" customHeight="1" thickTop="1" x14ac:dyDescent="0.25">
      <c r="C7" s="177" t="s">
        <v>11</v>
      </c>
      <c r="D7" s="178"/>
      <c r="E7" s="173" t="s">
        <v>12</v>
      </c>
      <c r="F7" s="174"/>
      <c r="G7" s="104" t="s">
        <v>13</v>
      </c>
      <c r="H7" s="174" t="s">
        <v>14</v>
      </c>
      <c r="I7" s="175" t="s">
        <v>15</v>
      </c>
    </row>
    <row r="8" spans="1:9" ht="15.75" thickBot="1" x14ac:dyDescent="0.3">
      <c r="C8" s="179"/>
      <c r="D8" s="180"/>
      <c r="E8" s="105" t="s">
        <v>16</v>
      </c>
      <c r="F8" s="106" t="s">
        <v>17</v>
      </c>
      <c r="G8" s="106" t="s">
        <v>18</v>
      </c>
      <c r="H8" s="181"/>
      <c r="I8" s="182"/>
    </row>
    <row r="9" spans="1:9" ht="15.75" thickTop="1" x14ac:dyDescent="0.25">
      <c r="C9" s="183" t="s">
        <v>4</v>
      </c>
      <c r="D9" s="107" t="s">
        <v>19</v>
      </c>
      <c r="E9" s="108">
        <v>1.0035578075494969</v>
      </c>
      <c r="F9" s="109">
        <v>1.6254730833366294E-3</v>
      </c>
      <c r="G9" s="110"/>
      <c r="H9" s="111">
        <v>617.39429452100239</v>
      </c>
      <c r="I9" s="112">
        <v>0</v>
      </c>
    </row>
    <row r="10" spans="1:9" ht="27.75" thickBot="1" x14ac:dyDescent="0.3">
      <c r="C10" s="184"/>
      <c r="D10" s="113" t="s">
        <v>20</v>
      </c>
      <c r="E10" s="114">
        <v>1.2921592737987351</v>
      </c>
      <c r="F10" s="115">
        <v>1.6256224491153358E-3</v>
      </c>
      <c r="G10" s="115">
        <v>0.99572257194809677</v>
      </c>
      <c r="H10" s="116">
        <v>794.870466080195</v>
      </c>
      <c r="I10" s="117">
        <v>0</v>
      </c>
    </row>
    <row r="11" spans="1:9" ht="15" customHeight="1" thickTop="1" x14ac:dyDescent="0.3">
      <c r="C11" s="185" t="s">
        <v>169</v>
      </c>
      <c r="D11" s="185"/>
      <c r="E11" s="185"/>
      <c r="F11" s="185"/>
      <c r="G11" s="185"/>
      <c r="H11" s="185"/>
      <c r="I11" s="185"/>
    </row>
    <row r="13" spans="1:9" ht="14.45" x14ac:dyDescent="0.3">
      <c r="D13" t="s">
        <v>171</v>
      </c>
    </row>
    <row r="16" spans="1:9" x14ac:dyDescent="0.25">
      <c r="B16" t="s">
        <v>8</v>
      </c>
    </row>
    <row r="18" spans="2:9" ht="15.75" customHeight="1" thickBot="1" x14ac:dyDescent="0.35">
      <c r="C18" s="176" t="s">
        <v>170</v>
      </c>
      <c r="D18" s="176"/>
      <c r="E18" s="176"/>
      <c r="F18" s="176"/>
      <c r="G18" s="176"/>
      <c r="H18" s="176"/>
      <c r="I18" s="176"/>
    </row>
    <row r="19" spans="2:9" ht="25.5" customHeight="1" thickTop="1" x14ac:dyDescent="0.25">
      <c r="C19" s="177" t="s">
        <v>11</v>
      </c>
      <c r="D19" s="178"/>
      <c r="E19" s="173" t="s">
        <v>12</v>
      </c>
      <c r="F19" s="174"/>
      <c r="G19" s="104" t="s">
        <v>13</v>
      </c>
      <c r="H19" s="174" t="s">
        <v>14</v>
      </c>
      <c r="I19" s="175" t="s">
        <v>15</v>
      </c>
    </row>
    <row r="20" spans="2:9" ht="15.75" thickBot="1" x14ac:dyDescent="0.3">
      <c r="C20" s="179"/>
      <c r="D20" s="180"/>
      <c r="E20" s="105" t="s">
        <v>16</v>
      </c>
      <c r="F20" s="106" t="s">
        <v>17</v>
      </c>
      <c r="G20" s="106" t="s">
        <v>18</v>
      </c>
      <c r="H20" s="181"/>
      <c r="I20" s="182"/>
    </row>
    <row r="21" spans="2:9" ht="15.75" thickTop="1" x14ac:dyDescent="0.25">
      <c r="C21" s="183" t="s">
        <v>4</v>
      </c>
      <c r="D21" s="107" t="s">
        <v>19</v>
      </c>
      <c r="E21" s="118">
        <v>-0.42904875392288161</v>
      </c>
      <c r="F21" s="109">
        <v>9.6237055335109058E-4</v>
      </c>
      <c r="G21" s="110"/>
      <c r="H21" s="111">
        <v>-445.82489814228211</v>
      </c>
      <c r="I21" s="112">
        <v>0</v>
      </c>
    </row>
    <row r="22" spans="2:9" ht="27.75" thickBot="1" x14ac:dyDescent="0.3">
      <c r="C22" s="184"/>
      <c r="D22" s="113" t="s">
        <v>21</v>
      </c>
      <c r="E22" s="119">
        <v>0.28489270650249565</v>
      </c>
      <c r="F22" s="115">
        <v>9.6240835786285479E-4</v>
      </c>
      <c r="G22" s="115">
        <v>0.93444125705087344</v>
      </c>
      <c r="H22" s="116">
        <v>296.02060723489006</v>
      </c>
      <c r="I22" s="117">
        <v>0</v>
      </c>
    </row>
    <row r="23" spans="2:9" ht="15" customHeight="1" thickTop="1" x14ac:dyDescent="0.3">
      <c r="C23" s="185" t="s">
        <v>169</v>
      </c>
      <c r="D23" s="185"/>
      <c r="E23" s="185"/>
      <c r="F23" s="185"/>
      <c r="G23" s="185"/>
      <c r="H23" s="185"/>
      <c r="I23" s="185"/>
    </row>
    <row r="25" spans="2:9" ht="14.45" x14ac:dyDescent="0.3">
      <c r="D25" t="s">
        <v>172</v>
      </c>
    </row>
    <row r="28" spans="2:9" x14ac:dyDescent="0.25">
      <c r="B28" t="s">
        <v>22</v>
      </c>
    </row>
    <row r="30" spans="2:9" ht="15" customHeight="1" x14ac:dyDescent="0.3">
      <c r="C30" s="176" t="s">
        <v>23</v>
      </c>
      <c r="D30" s="176"/>
      <c r="E30" s="176"/>
    </row>
    <row r="31" spans="2:9" ht="15.75" customHeight="1" thickBot="1" x14ac:dyDescent="0.35">
      <c r="C31" s="120" t="s">
        <v>24</v>
      </c>
      <c r="D31" s="121"/>
      <c r="E31" s="121"/>
      <c r="F31" s="3"/>
    </row>
    <row r="32" spans="2:9" ht="15.75" thickTop="1" x14ac:dyDescent="0.25">
      <c r="C32" s="186" t="s">
        <v>25</v>
      </c>
      <c r="D32" s="107" t="s">
        <v>26</v>
      </c>
      <c r="E32" s="122">
        <v>96341.093505999917</v>
      </c>
      <c r="F32" s="3"/>
    </row>
    <row r="33" spans="3:6" x14ac:dyDescent="0.25">
      <c r="C33" s="187"/>
      <c r="D33" s="123" t="s">
        <v>27</v>
      </c>
      <c r="E33" s="124">
        <v>0</v>
      </c>
      <c r="F33" s="3"/>
    </row>
    <row r="34" spans="3:6" ht="15" customHeight="1" x14ac:dyDescent="0.3">
      <c r="C34" s="187" t="s">
        <v>1</v>
      </c>
      <c r="D34" s="188"/>
      <c r="E34" s="125">
        <v>0.19585141878578222</v>
      </c>
      <c r="F34" s="3"/>
    </row>
    <row r="35" spans="3:6" ht="15" customHeight="1" x14ac:dyDescent="0.3">
      <c r="C35" s="187" t="s">
        <v>28</v>
      </c>
      <c r="D35" s="188"/>
      <c r="E35" s="125">
        <v>-0.32078863207120961</v>
      </c>
      <c r="F35" s="3"/>
    </row>
    <row r="36" spans="3:6" ht="15" customHeight="1" x14ac:dyDescent="0.3">
      <c r="C36" s="187" t="s">
        <v>29</v>
      </c>
      <c r="D36" s="188"/>
      <c r="E36" s="126">
        <v>-0.43853163871747325</v>
      </c>
      <c r="F36" s="3"/>
    </row>
    <row r="37" spans="3:6" ht="15" customHeight="1" x14ac:dyDescent="0.3">
      <c r="C37" s="187" t="s">
        <v>30</v>
      </c>
      <c r="D37" s="188"/>
      <c r="E37" s="127">
        <v>1.1089605703117429</v>
      </c>
      <c r="F37" s="3"/>
    </row>
    <row r="38" spans="3:6" ht="15" customHeight="1" x14ac:dyDescent="0.3">
      <c r="C38" s="187" t="s">
        <v>31</v>
      </c>
      <c r="D38" s="188"/>
      <c r="E38" s="128">
        <v>1.6014953685924909</v>
      </c>
      <c r="F38" s="3"/>
    </row>
    <row r="39" spans="3:6" ht="15" customHeight="1" x14ac:dyDescent="0.3">
      <c r="C39" s="187" t="s">
        <v>32</v>
      </c>
      <c r="D39" s="188"/>
      <c r="E39" s="129">
        <v>7.8915639064592764E-3</v>
      </c>
      <c r="F39" s="3"/>
    </row>
    <row r="40" spans="3:6" ht="15" customHeight="1" x14ac:dyDescent="0.3">
      <c r="C40" s="187" t="s">
        <v>33</v>
      </c>
      <c r="D40" s="188"/>
      <c r="E40" s="128">
        <v>1.5997416298306839</v>
      </c>
      <c r="F40" s="3"/>
    </row>
    <row r="41" spans="3:6" ht="15" customHeight="1" x14ac:dyDescent="0.3">
      <c r="C41" s="187" t="s">
        <v>34</v>
      </c>
      <c r="D41" s="188"/>
      <c r="E41" s="129">
        <v>1.5782964001872159E-2</v>
      </c>
      <c r="F41" s="3"/>
    </row>
    <row r="42" spans="3:6" ht="15" customHeight="1" x14ac:dyDescent="0.3">
      <c r="C42" s="187" t="s">
        <v>35</v>
      </c>
      <c r="D42" s="188"/>
      <c r="E42" s="130">
        <v>-1.0330235084359569</v>
      </c>
      <c r="F42" s="3"/>
    </row>
    <row r="43" spans="3:6" ht="15" customHeight="1" x14ac:dyDescent="0.3">
      <c r="C43" s="187" t="s">
        <v>36</v>
      </c>
      <c r="D43" s="188"/>
      <c r="E43" s="130">
        <v>4.6747285040881783</v>
      </c>
      <c r="F43" s="3"/>
    </row>
    <row r="44" spans="3:6" x14ac:dyDescent="0.25">
      <c r="C44" s="187" t="s">
        <v>37</v>
      </c>
      <c r="D44" s="131" t="s">
        <v>38</v>
      </c>
      <c r="E44" s="125">
        <v>-0.55766611082089179</v>
      </c>
      <c r="F44" s="3"/>
    </row>
    <row r="45" spans="3:6" x14ac:dyDescent="0.25">
      <c r="C45" s="187"/>
      <c r="D45" s="131" t="s">
        <v>39</v>
      </c>
      <c r="E45" s="125">
        <v>-0.42044735493091212</v>
      </c>
      <c r="F45" s="3"/>
    </row>
    <row r="46" spans="3:6" x14ac:dyDescent="0.25">
      <c r="C46" s="187"/>
      <c r="D46" s="131" t="s">
        <v>40</v>
      </c>
      <c r="E46" s="125">
        <v>-0.1507186483401326</v>
      </c>
      <c r="F46" s="3"/>
    </row>
    <row r="47" spans="3:6" ht="15.75" thickBot="1" x14ac:dyDescent="0.3">
      <c r="C47" s="184"/>
      <c r="D47" s="132" t="s">
        <v>41</v>
      </c>
      <c r="E47" s="133">
        <v>0.93306191592128596</v>
      </c>
      <c r="F47" s="3"/>
    </row>
    <row r="49" spans="2:2" ht="14.45" x14ac:dyDescent="0.3">
      <c r="B49" t="s">
        <v>173</v>
      </c>
    </row>
    <row r="72" spans="1:10" ht="15" customHeight="1" x14ac:dyDescent="0.3">
      <c r="A72" s="3"/>
      <c r="B72" s="176"/>
      <c r="C72" s="176"/>
      <c r="D72" s="176"/>
      <c r="E72" s="176"/>
      <c r="F72" s="176"/>
      <c r="G72" s="176"/>
      <c r="H72" s="176"/>
      <c r="I72" s="4"/>
      <c r="J72" s="3"/>
    </row>
    <row r="73" spans="1:10" ht="15.75" customHeight="1" thickBot="1" x14ac:dyDescent="0.35">
      <c r="A73" s="3"/>
      <c r="B73" s="120" t="s">
        <v>1</v>
      </c>
      <c r="C73" s="121"/>
      <c r="D73" s="121"/>
      <c r="E73" s="121"/>
      <c r="F73" s="121"/>
      <c r="G73" s="121"/>
      <c r="H73" s="121"/>
      <c r="I73" s="4"/>
      <c r="J73" s="3"/>
    </row>
    <row r="74" spans="1:10" ht="15.75" customHeight="1" thickTop="1" x14ac:dyDescent="0.25">
      <c r="A74" s="3"/>
      <c r="B74" s="189" t="s">
        <v>133</v>
      </c>
      <c r="C74" s="173" t="s">
        <v>42</v>
      </c>
      <c r="D74" s="174"/>
      <c r="E74" s="174"/>
      <c r="F74" s="174"/>
      <c r="G74" s="174"/>
      <c r="H74" s="175"/>
      <c r="I74" s="4"/>
      <c r="J74" s="3"/>
    </row>
    <row r="75" spans="1:10" ht="15.75" thickBot="1" x14ac:dyDescent="0.3">
      <c r="A75" s="3"/>
      <c r="B75" s="190"/>
      <c r="C75" s="134" t="s">
        <v>4</v>
      </c>
      <c r="D75" s="135" t="s">
        <v>43</v>
      </c>
      <c r="E75" s="135" t="s">
        <v>44</v>
      </c>
      <c r="F75" s="135" t="s">
        <v>45</v>
      </c>
      <c r="G75" s="135" t="s">
        <v>46</v>
      </c>
      <c r="H75" s="136" t="s">
        <v>47</v>
      </c>
      <c r="I75" s="4"/>
      <c r="J75" s="3"/>
    </row>
    <row r="76" spans="1:10" ht="24" customHeight="1" thickTop="1" x14ac:dyDescent="0.25">
      <c r="A76" s="3"/>
      <c r="B76" s="137" t="s">
        <v>137</v>
      </c>
      <c r="C76" s="138">
        <v>7.1180865984959882E-5</v>
      </c>
      <c r="D76" s="139">
        <v>1.0005792987851881E-3</v>
      </c>
      <c r="E76" s="139">
        <v>5.2849766010727639E-3</v>
      </c>
      <c r="F76" s="139">
        <v>4.611080060550414E-2</v>
      </c>
      <c r="G76" s="139">
        <v>0.7030646152617368</v>
      </c>
      <c r="H76" s="140">
        <v>0.13529446530994621</v>
      </c>
      <c r="I76" s="4"/>
      <c r="J76" s="3"/>
    </row>
    <row r="77" spans="1:10" ht="24" customHeight="1" x14ac:dyDescent="0.3">
      <c r="A77" s="3"/>
      <c r="B77" s="141" t="s">
        <v>48</v>
      </c>
      <c r="C77" s="142">
        <v>7.4720125633406548E-2</v>
      </c>
      <c r="D77" s="143">
        <v>0.30757641689236781</v>
      </c>
      <c r="E77" s="143">
        <v>0.55205772678775278</v>
      </c>
      <c r="F77" s="143">
        <v>0.5859716376541233</v>
      </c>
      <c r="G77" s="143">
        <v>0.71575331051763913</v>
      </c>
      <c r="H77" s="144">
        <v>0.42627175601255674</v>
      </c>
      <c r="I77" s="4"/>
      <c r="J77" s="3"/>
    </row>
    <row r="78" spans="1:10" ht="24" customHeight="1" x14ac:dyDescent="0.25">
      <c r="A78" s="3"/>
      <c r="B78" s="141" t="s">
        <v>138</v>
      </c>
      <c r="C78" s="145">
        <v>0</v>
      </c>
      <c r="D78" s="143">
        <v>1.6083025270757164E-3</v>
      </c>
      <c r="E78" s="143">
        <v>6.9189603366073913E-3</v>
      </c>
      <c r="F78" s="143">
        <v>8.2977108846205863E-2</v>
      </c>
      <c r="G78" s="143">
        <v>0.7422299758965899</v>
      </c>
      <c r="H78" s="144">
        <v>0.14959068393533037</v>
      </c>
      <c r="I78" s="4"/>
      <c r="J78" s="3"/>
    </row>
    <row r="79" spans="1:10" ht="36" customHeight="1" x14ac:dyDescent="0.25">
      <c r="A79" s="3"/>
      <c r="B79" s="141" t="s">
        <v>139</v>
      </c>
      <c r="C79" s="142">
        <v>6.6808305361841915E-4</v>
      </c>
      <c r="D79" s="143">
        <v>1.8406998207060245E-3</v>
      </c>
      <c r="E79" s="143">
        <v>6.0854606040759351E-3</v>
      </c>
      <c r="F79" s="143">
        <v>1.1588717623641885E-2</v>
      </c>
      <c r="G79" s="143">
        <v>2.106898978126932E-2</v>
      </c>
      <c r="H79" s="144">
        <v>7.6498120782162813E-3</v>
      </c>
      <c r="I79" s="4"/>
      <c r="J79" s="3"/>
    </row>
    <row r="80" spans="1:10" ht="48" customHeight="1" x14ac:dyDescent="0.25">
      <c r="A80" s="3"/>
      <c r="B80" s="141" t="s">
        <v>140</v>
      </c>
      <c r="C80" s="145">
        <v>0</v>
      </c>
      <c r="D80" s="146">
        <v>0</v>
      </c>
      <c r="E80" s="146">
        <v>0</v>
      </c>
      <c r="F80" s="143">
        <v>1.6770195952967686E-3</v>
      </c>
      <c r="G80" s="143">
        <v>0.25070324392431992</v>
      </c>
      <c r="H80" s="144">
        <v>4.5039906263893585E-2</v>
      </c>
      <c r="I80" s="4"/>
      <c r="J80" s="3"/>
    </row>
    <row r="81" spans="1:10" ht="36" customHeight="1" x14ac:dyDescent="0.25">
      <c r="A81" s="3"/>
      <c r="B81" s="141" t="s">
        <v>141</v>
      </c>
      <c r="C81" s="145">
        <v>0</v>
      </c>
      <c r="D81" s="146">
        <v>0</v>
      </c>
      <c r="E81" s="143">
        <v>3.1395849553240659E-3</v>
      </c>
      <c r="F81" s="143">
        <v>4.6806169824079251E-2</v>
      </c>
      <c r="G81" s="143">
        <v>0.11410778178328343</v>
      </c>
      <c r="H81" s="144">
        <v>2.9706547585596581E-2</v>
      </c>
      <c r="I81" s="4"/>
      <c r="J81" s="3"/>
    </row>
    <row r="82" spans="1:10" ht="36" customHeight="1" x14ac:dyDescent="0.25">
      <c r="A82" s="3"/>
      <c r="B82" s="141" t="s">
        <v>142</v>
      </c>
      <c r="C82" s="142">
        <v>1.1755130594918443E-4</v>
      </c>
      <c r="D82" s="143">
        <v>2.7359600525274966E-3</v>
      </c>
      <c r="E82" s="143">
        <v>3.0711579614484999E-3</v>
      </c>
      <c r="F82" s="143">
        <v>8.5601697362827373E-3</v>
      </c>
      <c r="G82" s="143">
        <v>0.3691224537535715</v>
      </c>
      <c r="H82" s="144">
        <v>6.8647205573635239E-2</v>
      </c>
      <c r="I82" s="4"/>
      <c r="J82" s="3"/>
    </row>
    <row r="83" spans="1:10" ht="48" customHeight="1" x14ac:dyDescent="0.25">
      <c r="A83" s="3"/>
      <c r="B83" s="141" t="s">
        <v>143</v>
      </c>
      <c r="C83" s="142">
        <v>0.41430083979735727</v>
      </c>
      <c r="D83" s="143">
        <v>0.79114884081135683</v>
      </c>
      <c r="E83" s="143">
        <v>0.81182293636859271</v>
      </c>
      <c r="F83" s="143">
        <v>0.89649948528438006</v>
      </c>
      <c r="G83" s="143">
        <v>0.96936326802795725</v>
      </c>
      <c r="H83" s="144">
        <v>0.75932257414915727</v>
      </c>
      <c r="I83" s="4"/>
      <c r="J83" s="3"/>
    </row>
    <row r="84" spans="1:10" ht="36" customHeight="1" x14ac:dyDescent="0.25">
      <c r="A84" s="3"/>
      <c r="B84" s="141" t="s">
        <v>144</v>
      </c>
      <c r="C84" s="142">
        <v>0.51521959478711077</v>
      </c>
      <c r="D84" s="143">
        <v>0.81285285762003689</v>
      </c>
      <c r="E84" s="143">
        <v>0.84215840128230146</v>
      </c>
      <c r="F84" s="143">
        <v>0.89040553755909568</v>
      </c>
      <c r="G84" s="143">
        <v>0.92064938745227465</v>
      </c>
      <c r="H84" s="144">
        <v>0.7833239082925626</v>
      </c>
      <c r="I84" s="4"/>
      <c r="J84" s="3"/>
    </row>
    <row r="85" spans="1:10" ht="48" customHeight="1" x14ac:dyDescent="0.25">
      <c r="A85" s="3"/>
      <c r="B85" s="141" t="s">
        <v>145</v>
      </c>
      <c r="C85" s="142">
        <v>0.26410213965151408</v>
      </c>
      <c r="D85" s="143">
        <v>0.63700616297211243</v>
      </c>
      <c r="E85" s="143">
        <v>0.71202866487636229</v>
      </c>
      <c r="F85" s="143">
        <v>0.79603258108332697</v>
      </c>
      <c r="G85" s="143">
        <v>0.79529480156507937</v>
      </c>
      <c r="H85" s="144">
        <v>0.62320005947916679</v>
      </c>
      <c r="I85" s="4"/>
      <c r="J85" s="3"/>
    </row>
    <row r="86" spans="1:10" ht="48" customHeight="1" x14ac:dyDescent="0.25">
      <c r="A86" s="3"/>
      <c r="B86" s="141" t="s">
        <v>146</v>
      </c>
      <c r="C86" s="142">
        <v>1.4945127326764261E-4</v>
      </c>
      <c r="D86" s="143">
        <v>4.4018674731480393E-3</v>
      </c>
      <c r="E86" s="143">
        <v>1.812529947311008E-2</v>
      </c>
      <c r="F86" s="143">
        <v>2.8551598359813878E-2</v>
      </c>
      <c r="G86" s="143">
        <v>6.7415450157050805E-2</v>
      </c>
      <c r="H86" s="144">
        <v>2.1852790926420271E-2</v>
      </c>
      <c r="I86" s="4"/>
      <c r="J86" s="3"/>
    </row>
    <row r="87" spans="1:10" ht="36" customHeight="1" x14ac:dyDescent="0.25">
      <c r="A87" s="3"/>
      <c r="B87" s="141" t="s">
        <v>147</v>
      </c>
      <c r="C87" s="142">
        <v>0.62955681552280751</v>
      </c>
      <c r="D87" s="143">
        <v>0.83250174874196858</v>
      </c>
      <c r="E87" s="143">
        <v>0.84773652099076668</v>
      </c>
      <c r="F87" s="143">
        <v>0.75500872664541108</v>
      </c>
      <c r="G87" s="143">
        <v>0.35006499168715605</v>
      </c>
      <c r="H87" s="144">
        <v>0.68792646170530369</v>
      </c>
      <c r="I87" s="4"/>
      <c r="J87" s="3"/>
    </row>
    <row r="88" spans="1:10" ht="48" customHeight="1" x14ac:dyDescent="0.25">
      <c r="A88" s="3"/>
      <c r="B88" s="141" t="s">
        <v>148</v>
      </c>
      <c r="C88" s="142">
        <v>2.5013558370729568E-3</v>
      </c>
      <c r="D88" s="143">
        <v>1.1500264267023287E-2</v>
      </c>
      <c r="E88" s="143">
        <v>4.3212211378492703E-2</v>
      </c>
      <c r="F88" s="143">
        <v>8.1586577444143077E-2</v>
      </c>
      <c r="G88" s="143">
        <v>0.14915165204122555</v>
      </c>
      <c r="H88" s="144">
        <v>5.3262294036656083E-2</v>
      </c>
      <c r="I88" s="4"/>
      <c r="J88" s="3"/>
    </row>
    <row r="89" spans="1:10" ht="24" customHeight="1" x14ac:dyDescent="0.25">
      <c r="A89" s="3"/>
      <c r="B89" s="141" t="s">
        <v>149</v>
      </c>
      <c r="C89" s="142">
        <v>4.6499015170855855E-2</v>
      </c>
      <c r="D89" s="143">
        <v>0.19947741567022495</v>
      </c>
      <c r="E89" s="143">
        <v>0.36539816478397891</v>
      </c>
      <c r="F89" s="143">
        <v>0.39447353592005391</v>
      </c>
      <c r="G89" s="143">
        <v>0.68424507847180605</v>
      </c>
      <c r="H89" s="144">
        <v>0.31939760022328229</v>
      </c>
      <c r="I89" s="4"/>
      <c r="J89" s="3"/>
    </row>
    <row r="90" spans="1:10" ht="36" customHeight="1" x14ac:dyDescent="0.25">
      <c r="A90" s="3"/>
      <c r="B90" s="141" t="s">
        <v>150</v>
      </c>
      <c r="C90" s="142">
        <v>1.2183793856748637E-2</v>
      </c>
      <c r="D90" s="143">
        <v>9.8832620564490381E-2</v>
      </c>
      <c r="E90" s="143">
        <v>0.34599426981440512</v>
      </c>
      <c r="F90" s="143">
        <v>0.69609112809909801</v>
      </c>
      <c r="G90" s="143">
        <v>0.95427137571276011</v>
      </c>
      <c r="H90" s="144">
        <v>0.3912287659365617</v>
      </c>
      <c r="I90" s="4"/>
      <c r="J90" s="3"/>
    </row>
    <row r="91" spans="1:10" ht="24" customHeight="1" x14ac:dyDescent="0.25">
      <c r="A91" s="3"/>
      <c r="B91" s="141" t="s">
        <v>151</v>
      </c>
      <c r="C91" s="142">
        <v>8.384943670535619E-2</v>
      </c>
      <c r="D91" s="143">
        <v>0.24719080203479518</v>
      </c>
      <c r="E91" s="143">
        <v>0.4020849915760018</v>
      </c>
      <c r="F91" s="143">
        <v>0.37080098422510327</v>
      </c>
      <c r="G91" s="143">
        <v>0.12572917499089714</v>
      </c>
      <c r="H91" s="144">
        <v>0.24107411133663303</v>
      </c>
      <c r="I91" s="4"/>
      <c r="J91" s="3"/>
    </row>
    <row r="92" spans="1:10" ht="24" customHeight="1" x14ac:dyDescent="0.25">
      <c r="A92" s="3"/>
      <c r="B92" s="141" t="s">
        <v>152</v>
      </c>
      <c r="C92" s="142">
        <v>6.6641403220547618E-4</v>
      </c>
      <c r="D92" s="143">
        <v>5.1564559408926779E-3</v>
      </c>
      <c r="E92" s="143">
        <v>4.8080954111387311E-2</v>
      </c>
      <c r="F92" s="143">
        <v>0.11983833027610859</v>
      </c>
      <c r="G92" s="143">
        <v>0.1020856366680046</v>
      </c>
      <c r="H92" s="144">
        <v>5.1216024607037329E-2</v>
      </c>
      <c r="I92" s="4"/>
      <c r="J92" s="3"/>
    </row>
    <row r="93" spans="1:10" ht="24" customHeight="1" x14ac:dyDescent="0.25">
      <c r="A93" s="3"/>
      <c r="B93" s="141" t="s">
        <v>153</v>
      </c>
      <c r="C93" s="145">
        <v>0</v>
      </c>
      <c r="D93" s="146">
        <v>0</v>
      </c>
      <c r="E93" s="143">
        <v>7.2813075958983364E-4</v>
      </c>
      <c r="F93" s="143">
        <v>1.1779768540205191E-3</v>
      </c>
      <c r="G93" s="143">
        <v>2.1524138666650203E-3</v>
      </c>
      <c r="H93" s="144">
        <v>7.4643315882938889E-4</v>
      </c>
      <c r="I93" s="4"/>
      <c r="J93" s="3"/>
    </row>
    <row r="94" spans="1:10" ht="36" customHeight="1" x14ac:dyDescent="0.25">
      <c r="A94" s="3"/>
      <c r="B94" s="141" t="s">
        <v>154</v>
      </c>
      <c r="C94" s="145">
        <v>0</v>
      </c>
      <c r="D94" s="146">
        <v>0</v>
      </c>
      <c r="E94" s="146">
        <v>0</v>
      </c>
      <c r="F94" s="143">
        <v>3.1314455052842121E-3</v>
      </c>
      <c r="G94" s="143">
        <v>7.4953351441368499E-2</v>
      </c>
      <c r="H94" s="144">
        <v>1.3956461816858548E-2</v>
      </c>
      <c r="I94" s="4"/>
      <c r="J94" s="3"/>
    </row>
    <row r="95" spans="1:10" ht="36" customHeight="1" x14ac:dyDescent="0.25">
      <c r="A95" s="3"/>
      <c r="B95" s="141" t="s">
        <v>155</v>
      </c>
      <c r="C95" s="142">
        <v>8.412361883143707E-5</v>
      </c>
      <c r="D95" s="146">
        <v>0</v>
      </c>
      <c r="E95" s="143">
        <v>5.465373634631085E-4</v>
      </c>
      <c r="F95" s="146">
        <v>0</v>
      </c>
      <c r="G95" s="143">
        <v>1.220704640986893E-4</v>
      </c>
      <c r="H95" s="144">
        <v>1.4832177568154805E-4</v>
      </c>
      <c r="I95" s="4"/>
      <c r="J95" s="3"/>
    </row>
    <row r="96" spans="1:10" ht="36" customHeight="1" x14ac:dyDescent="0.25">
      <c r="A96" s="3"/>
      <c r="B96" s="141" t="s">
        <v>156</v>
      </c>
      <c r="C96" s="142">
        <v>4.1224605666731161E-3</v>
      </c>
      <c r="D96" s="143">
        <v>7.7184443482336473E-3</v>
      </c>
      <c r="E96" s="143">
        <v>6.6420313417333791E-3</v>
      </c>
      <c r="F96" s="143">
        <v>9.5897157044056523E-3</v>
      </c>
      <c r="G96" s="143">
        <v>4.1936857113562638E-3</v>
      </c>
      <c r="H96" s="144">
        <v>6.3946382913713552E-3</v>
      </c>
      <c r="I96" s="4"/>
      <c r="J96" s="3"/>
    </row>
    <row r="97" spans="1:10" ht="24" customHeight="1" x14ac:dyDescent="0.25">
      <c r="A97" s="3"/>
      <c r="B97" s="141" t="s">
        <v>157</v>
      </c>
      <c r="C97" s="145">
        <v>0</v>
      </c>
      <c r="D97" s="146">
        <v>0</v>
      </c>
      <c r="E97" s="146">
        <v>0</v>
      </c>
      <c r="F97" s="143">
        <v>6.3818524278077549E-3</v>
      </c>
      <c r="G97" s="143">
        <v>0.14162603060201812</v>
      </c>
      <c r="H97" s="144">
        <v>2.6457800037780477E-2</v>
      </c>
      <c r="I97" s="4"/>
      <c r="J97" s="3"/>
    </row>
    <row r="98" spans="1:10" ht="36" customHeight="1" x14ac:dyDescent="0.25">
      <c r="A98" s="3"/>
      <c r="B98" s="141" t="s">
        <v>158</v>
      </c>
      <c r="C98" s="142">
        <v>2.7069943314867633E-3</v>
      </c>
      <c r="D98" s="143">
        <v>8.676797890533482E-3</v>
      </c>
      <c r="E98" s="143">
        <v>2.9893586235591695E-2</v>
      </c>
      <c r="F98" s="143">
        <v>0.1019224670344852</v>
      </c>
      <c r="G98" s="143">
        <v>0.22186448498932687</v>
      </c>
      <c r="H98" s="144">
        <v>6.6882802523038798E-2</v>
      </c>
      <c r="I98" s="4"/>
      <c r="J98" s="3"/>
    </row>
    <row r="99" spans="1:10" ht="36" customHeight="1" x14ac:dyDescent="0.25">
      <c r="A99" s="3"/>
      <c r="B99" s="141" t="s">
        <v>162</v>
      </c>
      <c r="C99" s="142">
        <v>3.982744855844763E-3</v>
      </c>
      <c r="D99" s="143">
        <v>3.6260961254981121E-2</v>
      </c>
      <c r="E99" s="143">
        <v>9.1628385270076371E-2</v>
      </c>
      <c r="F99" s="143">
        <v>0.19358629124261309</v>
      </c>
      <c r="G99" s="143">
        <v>9.2721356664085194E-2</v>
      </c>
      <c r="H99" s="144">
        <v>7.9055662841324689E-2</v>
      </c>
      <c r="I99" s="4"/>
      <c r="J99" s="3"/>
    </row>
    <row r="100" spans="1:10" ht="60" customHeight="1" x14ac:dyDescent="0.25">
      <c r="A100" s="3"/>
      <c r="B100" s="141" t="s">
        <v>163</v>
      </c>
      <c r="C100" s="142">
        <v>1.0645972298231011E-4</v>
      </c>
      <c r="D100" s="143">
        <v>8.3609104790178536E-4</v>
      </c>
      <c r="E100" s="143">
        <v>2.9028751525266147E-3</v>
      </c>
      <c r="F100" s="143">
        <v>5.3606093924544471E-3</v>
      </c>
      <c r="G100" s="143">
        <v>1.0946730022042614E-2</v>
      </c>
      <c r="H100" s="144">
        <v>3.7199069201809855E-3</v>
      </c>
      <c r="I100" s="4"/>
      <c r="J100" s="3"/>
    </row>
    <row r="101" spans="1:10" ht="24" customHeight="1" x14ac:dyDescent="0.25">
      <c r="A101" s="3"/>
      <c r="B101" s="141" t="s">
        <v>164</v>
      </c>
      <c r="C101" s="142">
        <v>0.17070952799718486</v>
      </c>
      <c r="D101" s="143">
        <v>0.50323904976842349</v>
      </c>
      <c r="E101" s="143">
        <v>0.90032696768815634</v>
      </c>
      <c r="F101" s="143">
        <v>0.90532059355056749</v>
      </c>
      <c r="G101" s="143">
        <v>0.27461772666962753</v>
      </c>
      <c r="H101" s="144">
        <v>0.53819879659187975</v>
      </c>
      <c r="I101" s="4"/>
      <c r="J101" s="3"/>
    </row>
    <row r="102" spans="1:10" ht="36" customHeight="1" x14ac:dyDescent="0.25">
      <c r="A102" s="3"/>
      <c r="B102" s="141" t="s">
        <v>165</v>
      </c>
      <c r="C102" s="142">
        <v>1.5766698367648112E-2</v>
      </c>
      <c r="D102" s="143">
        <v>6.1424718156993664E-2</v>
      </c>
      <c r="E102" s="143">
        <v>0.15780954951875562</v>
      </c>
      <c r="F102" s="143">
        <v>0.21414343970230565</v>
      </c>
      <c r="G102" s="143">
        <v>5.1334457329219908E-2</v>
      </c>
      <c r="H102" s="144">
        <v>9.6420225240221841E-2</v>
      </c>
      <c r="I102" s="4"/>
      <c r="J102" s="3"/>
    </row>
    <row r="103" spans="1:10" ht="48" customHeight="1" x14ac:dyDescent="0.25">
      <c r="A103" s="3"/>
      <c r="B103" s="141" t="s">
        <v>166</v>
      </c>
      <c r="C103" s="142">
        <v>6.9344459392944216E-2</v>
      </c>
      <c r="D103" s="143">
        <v>0.147129091323493</v>
      </c>
      <c r="E103" s="143">
        <v>0.38643469287497906</v>
      </c>
      <c r="F103" s="143">
        <v>0.4238800558845271</v>
      </c>
      <c r="G103" s="143">
        <v>0.17111906507650221</v>
      </c>
      <c r="H103" s="144">
        <v>0.231898067028214</v>
      </c>
      <c r="I103" s="4"/>
      <c r="J103" s="3"/>
    </row>
    <row r="104" spans="1:10" ht="24" customHeight="1" x14ac:dyDescent="0.25">
      <c r="A104" s="3"/>
      <c r="B104" s="141" t="s">
        <v>167</v>
      </c>
      <c r="C104" s="142">
        <v>0.15881879012491021</v>
      </c>
      <c r="D104" s="143">
        <v>0.2154683871625401</v>
      </c>
      <c r="E104" s="143">
        <v>0.50613634338200431</v>
      </c>
      <c r="F104" s="143">
        <v>0.44356979663631407</v>
      </c>
      <c r="G104" s="143">
        <v>0.19677590080128854</v>
      </c>
      <c r="H104" s="144">
        <v>0.29850246517210061</v>
      </c>
      <c r="I104" s="4"/>
      <c r="J104" s="3"/>
    </row>
    <row r="105" spans="1:10" ht="24" customHeight="1" x14ac:dyDescent="0.25">
      <c r="A105" s="3"/>
      <c r="B105" s="141" t="s">
        <v>168</v>
      </c>
      <c r="C105" s="145">
        <v>1.4984380644305551</v>
      </c>
      <c r="D105" s="146">
        <v>2.6561642999819677</v>
      </c>
      <c r="E105" s="146">
        <v>3.4425451658576822</v>
      </c>
      <c r="F105" s="146">
        <v>2.7987154313968636</v>
      </c>
      <c r="G105" s="146">
        <v>1.5140664649428275</v>
      </c>
      <c r="H105" s="147">
        <v>2.3647490812475227</v>
      </c>
      <c r="I105" s="4"/>
      <c r="J105" s="3"/>
    </row>
    <row r="106" spans="1:10" ht="24" customHeight="1" x14ac:dyDescent="0.25">
      <c r="A106" s="3"/>
      <c r="B106" s="141" t="s">
        <v>159</v>
      </c>
      <c r="C106" s="142">
        <v>2.4018044568485225E-4</v>
      </c>
      <c r="D106" s="143">
        <v>3.1679021536864314E-3</v>
      </c>
      <c r="E106" s="143">
        <v>3.0734869068054812E-3</v>
      </c>
      <c r="F106" s="143">
        <v>3.502116671726551E-2</v>
      </c>
      <c r="G106" s="143">
        <v>0.22819286425329421</v>
      </c>
      <c r="H106" s="144">
        <v>4.8560622496656339E-2</v>
      </c>
      <c r="I106" s="4"/>
      <c r="J106" s="3"/>
    </row>
    <row r="107" spans="1:10" ht="24" customHeight="1" x14ac:dyDescent="0.25">
      <c r="A107" s="3"/>
      <c r="B107" s="141" t="s">
        <v>49</v>
      </c>
      <c r="C107" s="142">
        <v>6.0090232944898785E-5</v>
      </c>
      <c r="D107" s="143">
        <v>8.5420868821294225E-5</v>
      </c>
      <c r="E107" s="143">
        <v>1.0324007693855357E-4</v>
      </c>
      <c r="F107" s="143">
        <v>8.5916847823818007E-4</v>
      </c>
      <c r="G107" s="143">
        <v>2.1545059038810934E-3</v>
      </c>
      <c r="H107" s="144">
        <v>5.965605604164191E-4</v>
      </c>
      <c r="I107" s="4"/>
      <c r="J107" s="3"/>
    </row>
    <row r="108" spans="1:10" ht="36" customHeight="1" x14ac:dyDescent="0.25">
      <c r="A108" s="3"/>
      <c r="B108" s="141" t="s">
        <v>50</v>
      </c>
      <c r="C108" s="142">
        <v>0.33812532535453643</v>
      </c>
      <c r="D108" s="143">
        <v>0.44526536023933083</v>
      </c>
      <c r="E108" s="143">
        <v>0.45901475320097362</v>
      </c>
      <c r="F108" s="143">
        <v>0.35326838451348319</v>
      </c>
      <c r="G108" s="143">
        <v>0.21202347344477743</v>
      </c>
      <c r="H108" s="144">
        <v>0.3643518660715756</v>
      </c>
      <c r="I108" s="4"/>
      <c r="J108" s="3"/>
    </row>
    <row r="109" spans="1:10" ht="72" customHeight="1" x14ac:dyDescent="0.25">
      <c r="A109" s="3"/>
      <c r="B109" s="141" t="s">
        <v>51</v>
      </c>
      <c r="C109" s="142">
        <v>0.32214480629785736</v>
      </c>
      <c r="D109" s="143">
        <v>0.42548167903205864</v>
      </c>
      <c r="E109" s="143">
        <v>0.43425551202236307</v>
      </c>
      <c r="F109" s="143">
        <v>0.32272756295577121</v>
      </c>
      <c r="G109" s="143">
        <v>0.11873505624301398</v>
      </c>
      <c r="H109" s="144">
        <v>0.32935397169728647</v>
      </c>
      <c r="I109" s="4"/>
      <c r="J109" s="3"/>
    </row>
    <row r="110" spans="1:10" ht="36" customHeight="1" x14ac:dyDescent="0.25">
      <c r="A110" s="3"/>
      <c r="B110" s="141" t="s">
        <v>52</v>
      </c>
      <c r="C110" s="145">
        <v>2.8232979752416227</v>
      </c>
      <c r="D110" s="146">
        <v>2.6663311198796738</v>
      </c>
      <c r="E110" s="146">
        <v>2.4006275742132464</v>
      </c>
      <c r="F110" s="146">
        <v>2.3333402653656274</v>
      </c>
      <c r="G110" s="146">
        <v>2.6444461391335712</v>
      </c>
      <c r="H110" s="147">
        <v>2.5845070301805464</v>
      </c>
      <c r="I110" s="4"/>
      <c r="J110" s="3"/>
    </row>
    <row r="111" spans="1:10" ht="48" customHeight="1" x14ac:dyDescent="0.25">
      <c r="A111" s="3"/>
      <c r="B111" s="141" t="s">
        <v>53</v>
      </c>
      <c r="C111" s="145">
        <v>0</v>
      </c>
      <c r="D111" s="146">
        <v>0</v>
      </c>
      <c r="E111" s="143">
        <v>1.1455916158695318E-4</v>
      </c>
      <c r="F111" s="143">
        <v>1.1759026691674495E-3</v>
      </c>
      <c r="G111" s="143">
        <v>4.8047539577085623E-2</v>
      </c>
      <c r="H111" s="144">
        <v>8.8138344704576203E-3</v>
      </c>
      <c r="I111" s="4"/>
      <c r="J111" s="3"/>
    </row>
    <row r="112" spans="1:10" ht="84" customHeight="1" x14ac:dyDescent="0.25">
      <c r="A112" s="3"/>
      <c r="B112" s="141" t="s">
        <v>54</v>
      </c>
      <c r="C112" s="145">
        <v>0</v>
      </c>
      <c r="D112" s="143">
        <v>2.9292325731026516E-4</v>
      </c>
      <c r="E112" s="143">
        <v>6.0770217243803347E-4</v>
      </c>
      <c r="F112" s="143">
        <v>1.4585773468800462E-2</v>
      </c>
      <c r="G112" s="143">
        <v>0.29790748366976949</v>
      </c>
      <c r="H112" s="144">
        <v>5.6049994919115664E-2</v>
      </c>
      <c r="I112" s="4"/>
      <c r="J112" s="3"/>
    </row>
    <row r="113" spans="1:10" ht="36" customHeight="1" x14ac:dyDescent="0.25">
      <c r="A113" s="3"/>
      <c r="B113" s="141" t="s">
        <v>55</v>
      </c>
      <c r="C113" s="142">
        <v>2.3904959818417559E-2</v>
      </c>
      <c r="D113" s="143">
        <v>4.9539796346264743E-2</v>
      </c>
      <c r="E113" s="143">
        <v>8.3225200054818788E-2</v>
      </c>
      <c r="F113" s="143">
        <v>0.23376331731925801</v>
      </c>
      <c r="G113" s="143">
        <v>0.12136663948134925</v>
      </c>
      <c r="H113" s="144">
        <v>9.7387880895280984E-2</v>
      </c>
      <c r="I113" s="4"/>
      <c r="J113" s="3"/>
    </row>
    <row r="114" spans="1:10" ht="36" customHeight="1" x14ac:dyDescent="0.25">
      <c r="A114" s="3"/>
      <c r="B114" s="141" t="s">
        <v>160</v>
      </c>
      <c r="C114" s="142">
        <v>1.3823902584716341E-3</v>
      </c>
      <c r="D114" s="143">
        <v>3.3634809079592419E-3</v>
      </c>
      <c r="E114" s="143">
        <v>1.5375253316919612E-2</v>
      </c>
      <c r="F114" s="143">
        <v>8.5508624768959984E-2</v>
      </c>
      <c r="G114" s="143">
        <v>0.376437032995531</v>
      </c>
      <c r="H114" s="144">
        <v>8.7144071252066996E-2</v>
      </c>
      <c r="I114" s="4"/>
      <c r="J114" s="3"/>
    </row>
    <row r="115" spans="1:10" ht="48" customHeight="1" x14ac:dyDescent="0.25">
      <c r="A115" s="3"/>
      <c r="B115" s="141" t="s">
        <v>56</v>
      </c>
      <c r="C115" s="142">
        <v>1.1824584493954858E-3</v>
      </c>
      <c r="D115" s="143">
        <v>7.3596969725997878E-3</v>
      </c>
      <c r="E115" s="143">
        <v>2.7463800551032598E-2</v>
      </c>
      <c r="F115" s="143">
        <v>5.0006511120771313E-2</v>
      </c>
      <c r="G115" s="143">
        <v>3.4063173985054894E-2</v>
      </c>
      <c r="H115" s="144">
        <v>2.2587978254039014E-2</v>
      </c>
      <c r="I115" s="4"/>
      <c r="J115" s="3"/>
    </row>
    <row r="116" spans="1:10" ht="48" customHeight="1" x14ac:dyDescent="0.25">
      <c r="A116" s="3"/>
      <c r="B116" s="141" t="s">
        <v>57</v>
      </c>
      <c r="C116" s="142">
        <v>3.5668423646315575E-2</v>
      </c>
      <c r="D116" s="143">
        <v>3.6460842802880714E-2</v>
      </c>
      <c r="E116" s="143">
        <v>4.4570341384430466E-2</v>
      </c>
      <c r="F116" s="143">
        <v>6.1519662117346052E-2</v>
      </c>
      <c r="G116" s="143">
        <v>1.9869737004646528E-2</v>
      </c>
      <c r="H116" s="144">
        <v>3.9581656168606323E-2</v>
      </c>
      <c r="I116" s="4"/>
      <c r="J116" s="3"/>
    </row>
    <row r="117" spans="1:10" ht="36" customHeight="1" x14ac:dyDescent="0.25">
      <c r="A117" s="3"/>
      <c r="B117" s="141" t="s">
        <v>58</v>
      </c>
      <c r="C117" s="142">
        <v>6.3177823053997065E-2</v>
      </c>
      <c r="D117" s="143">
        <v>6.5029613252041638E-2</v>
      </c>
      <c r="E117" s="143">
        <v>7.4119964109640279E-2</v>
      </c>
      <c r="F117" s="143">
        <v>5.6323600790944887E-2</v>
      </c>
      <c r="G117" s="143">
        <v>7.3101218639317327E-3</v>
      </c>
      <c r="H117" s="144">
        <v>5.4458942481228144E-2</v>
      </c>
      <c r="I117" s="4"/>
      <c r="J117" s="3"/>
    </row>
    <row r="118" spans="1:10" ht="48" customHeight="1" x14ac:dyDescent="0.25">
      <c r="A118" s="3"/>
      <c r="B118" s="141" t="s">
        <v>59</v>
      </c>
      <c r="C118" s="142">
        <v>0.1100339266385523</v>
      </c>
      <c r="D118" s="143">
        <v>0.19238254867966906</v>
      </c>
      <c r="E118" s="143">
        <v>0.26309571832406764</v>
      </c>
      <c r="F118" s="143">
        <v>0.26437858539113179</v>
      </c>
      <c r="G118" s="143">
        <v>3.2904876338060732E-2</v>
      </c>
      <c r="H118" s="144">
        <v>0.17213274561925007</v>
      </c>
      <c r="I118" s="4"/>
      <c r="J118" s="3"/>
    </row>
    <row r="119" spans="1:10" ht="36" customHeight="1" x14ac:dyDescent="0.25">
      <c r="A119" s="3"/>
      <c r="B119" s="141" t="s">
        <v>60</v>
      </c>
      <c r="C119" s="142">
        <v>0.62682219541970485</v>
      </c>
      <c r="D119" s="143">
        <v>0.5154532882709526</v>
      </c>
      <c r="E119" s="143">
        <v>0.37616910493084627</v>
      </c>
      <c r="F119" s="143">
        <v>0.17909394663318709</v>
      </c>
      <c r="G119" s="143">
        <v>2.1648005346129245E-2</v>
      </c>
      <c r="H119" s="144">
        <v>0.36311709220757676</v>
      </c>
      <c r="I119" s="4"/>
      <c r="J119" s="3"/>
    </row>
    <row r="120" spans="1:10" ht="36" customHeight="1" x14ac:dyDescent="0.25">
      <c r="A120" s="3"/>
      <c r="B120" s="141" t="s">
        <v>61</v>
      </c>
      <c r="C120" s="142">
        <v>2.8596121857902765E-5</v>
      </c>
      <c r="D120" s="146">
        <v>0</v>
      </c>
      <c r="E120" s="146">
        <v>0</v>
      </c>
      <c r="F120" s="146">
        <v>0</v>
      </c>
      <c r="G120" s="146">
        <v>0</v>
      </c>
      <c r="H120" s="144">
        <v>6.6267128595268085E-6</v>
      </c>
      <c r="I120" s="4"/>
      <c r="J120" s="3"/>
    </row>
    <row r="121" spans="1:10" ht="60" customHeight="1" x14ac:dyDescent="0.25">
      <c r="A121" s="3"/>
      <c r="B121" s="141" t="s">
        <v>62</v>
      </c>
      <c r="C121" s="145">
        <v>0</v>
      </c>
      <c r="D121" s="146">
        <v>0</v>
      </c>
      <c r="E121" s="143">
        <v>3.4500618334851684E-4</v>
      </c>
      <c r="F121" s="143">
        <v>5.7393134317957999E-4</v>
      </c>
      <c r="G121" s="143">
        <v>8.0052658532422233E-4</v>
      </c>
      <c r="H121" s="144">
        <v>3.1749078035542624E-4</v>
      </c>
      <c r="I121" s="4"/>
      <c r="J121" s="3"/>
    </row>
    <row r="122" spans="1:10" ht="60" customHeight="1" x14ac:dyDescent="0.25">
      <c r="A122" s="3"/>
      <c r="B122" s="141" t="s">
        <v>63</v>
      </c>
      <c r="C122" s="142">
        <v>0.1376493186427046</v>
      </c>
      <c r="D122" s="143">
        <v>0.12892220021934833</v>
      </c>
      <c r="E122" s="143">
        <v>0.11450652950105132</v>
      </c>
      <c r="F122" s="143">
        <v>5.0246364218276288E-2</v>
      </c>
      <c r="G122" s="143">
        <v>8.5832051695255533E-3</v>
      </c>
      <c r="H122" s="144">
        <v>9.197079892481326E-2</v>
      </c>
      <c r="I122" s="4"/>
      <c r="J122" s="3"/>
    </row>
    <row r="123" spans="1:10" ht="60" customHeight="1" x14ac:dyDescent="0.25">
      <c r="A123" s="3"/>
      <c r="B123" s="141" t="s">
        <v>64</v>
      </c>
      <c r="C123" s="145">
        <v>0</v>
      </c>
      <c r="D123" s="143">
        <v>3.5812670130194252E-4</v>
      </c>
      <c r="E123" s="146">
        <v>0</v>
      </c>
      <c r="F123" s="143">
        <v>8.9645750287459041E-4</v>
      </c>
      <c r="G123" s="143">
        <v>1.8843066810401651E-2</v>
      </c>
      <c r="H123" s="144">
        <v>3.6032687610857567E-3</v>
      </c>
      <c r="I123" s="4"/>
      <c r="J123" s="3"/>
    </row>
    <row r="124" spans="1:10" ht="48" customHeight="1" x14ac:dyDescent="0.25">
      <c r="A124" s="3"/>
      <c r="B124" s="141" t="s">
        <v>65</v>
      </c>
      <c r="C124" s="145">
        <v>0</v>
      </c>
      <c r="D124" s="146">
        <v>0</v>
      </c>
      <c r="E124" s="146">
        <v>0</v>
      </c>
      <c r="F124" s="143">
        <v>1.8783485357659216E-3</v>
      </c>
      <c r="G124" s="143">
        <v>1.2218591173190848E-2</v>
      </c>
      <c r="H124" s="144">
        <v>2.5303724483855795E-3</v>
      </c>
      <c r="I124" s="4"/>
      <c r="J124" s="3"/>
    </row>
    <row r="125" spans="1:10" ht="48" customHeight="1" x14ac:dyDescent="0.25">
      <c r="A125" s="3"/>
      <c r="B125" s="141" t="s">
        <v>66</v>
      </c>
      <c r="C125" s="145">
        <v>0</v>
      </c>
      <c r="D125" s="146">
        <v>0</v>
      </c>
      <c r="E125" s="146">
        <v>0</v>
      </c>
      <c r="F125" s="146">
        <v>0</v>
      </c>
      <c r="G125" s="143">
        <v>1.1957138960922955E-2</v>
      </c>
      <c r="H125" s="144">
        <v>2.1332257881978662E-3</v>
      </c>
      <c r="I125" s="4"/>
      <c r="J125" s="3"/>
    </row>
    <row r="126" spans="1:10" ht="48" customHeight="1" x14ac:dyDescent="0.25">
      <c r="A126" s="3"/>
      <c r="B126" s="141" t="s">
        <v>67</v>
      </c>
      <c r="C126" s="142">
        <v>5.265729310376259E-4</v>
      </c>
      <c r="D126" s="143">
        <v>4.7922108607657176E-4</v>
      </c>
      <c r="E126" s="143">
        <v>1.4784745835994954E-3</v>
      </c>
      <c r="F126" s="143">
        <v>3.1950391929968622E-3</v>
      </c>
      <c r="G126" s="143">
        <v>0.23236272874937844</v>
      </c>
      <c r="H126" s="144">
        <v>4.2562108852380078E-2</v>
      </c>
      <c r="I126" s="4"/>
      <c r="J126" s="3"/>
    </row>
    <row r="127" spans="1:10" ht="60" customHeight="1" x14ac:dyDescent="0.25">
      <c r="A127" s="3"/>
      <c r="B127" s="141" t="s">
        <v>68</v>
      </c>
      <c r="C127" s="142">
        <v>4.8068434145001832E-4</v>
      </c>
      <c r="D127" s="146">
        <v>0</v>
      </c>
      <c r="E127" s="146">
        <v>0</v>
      </c>
      <c r="F127" s="143">
        <v>3.6485613479369738E-3</v>
      </c>
      <c r="G127" s="143">
        <v>3.348002863631868E-2</v>
      </c>
      <c r="H127" s="144">
        <v>6.7652562521215527E-3</v>
      </c>
      <c r="I127" s="4"/>
      <c r="J127" s="3"/>
    </row>
    <row r="128" spans="1:10" ht="48" customHeight="1" x14ac:dyDescent="0.25">
      <c r="A128" s="3"/>
      <c r="B128" s="141" t="s">
        <v>69</v>
      </c>
      <c r="C128" s="145">
        <v>0</v>
      </c>
      <c r="D128" s="146">
        <v>0</v>
      </c>
      <c r="E128" s="146">
        <v>0</v>
      </c>
      <c r="F128" s="146">
        <v>0</v>
      </c>
      <c r="G128" s="143">
        <v>3.9105302324342105E-3</v>
      </c>
      <c r="H128" s="144">
        <v>6.9766220536690321E-4</v>
      </c>
      <c r="I128" s="4"/>
      <c r="J128" s="3"/>
    </row>
    <row r="129" spans="1:10" ht="72" customHeight="1" x14ac:dyDescent="0.25">
      <c r="A129" s="3"/>
      <c r="B129" s="141" t="s">
        <v>70</v>
      </c>
      <c r="C129" s="142">
        <v>1.278867471717819E-3</v>
      </c>
      <c r="D129" s="143">
        <v>1.0056503062599465E-3</v>
      </c>
      <c r="E129" s="143">
        <v>1.5933312905035029E-3</v>
      </c>
      <c r="F129" s="143">
        <v>3.3291442536082603E-3</v>
      </c>
      <c r="G129" s="143">
        <v>1.0483754042541874E-2</v>
      </c>
      <c r="H129" s="144">
        <v>3.3085898236577087E-3</v>
      </c>
      <c r="I129" s="4"/>
      <c r="J129" s="3"/>
    </row>
    <row r="130" spans="1:10" ht="24" customHeight="1" x14ac:dyDescent="0.25">
      <c r="A130" s="3"/>
      <c r="B130" s="141" t="s">
        <v>71</v>
      </c>
      <c r="C130" s="142">
        <v>0.28225761612960526</v>
      </c>
      <c r="D130" s="143">
        <v>0.33842986673655262</v>
      </c>
      <c r="E130" s="143">
        <v>0.33755824082215347</v>
      </c>
      <c r="F130" s="143">
        <v>0.3649187142454226</v>
      </c>
      <c r="G130" s="143">
        <v>0.40244351871684575</v>
      </c>
      <c r="H130" s="144">
        <v>0.34160535653224583</v>
      </c>
      <c r="I130" s="4"/>
      <c r="J130" s="3"/>
    </row>
    <row r="131" spans="1:10" ht="36" customHeight="1" x14ac:dyDescent="0.25">
      <c r="A131" s="3"/>
      <c r="B131" s="141" t="s">
        <v>72</v>
      </c>
      <c r="C131" s="142">
        <v>0.40286683861154132</v>
      </c>
      <c r="D131" s="143">
        <v>0.49908191054894374</v>
      </c>
      <c r="E131" s="143">
        <v>0.5292928860715056</v>
      </c>
      <c r="F131" s="143">
        <v>0.54762857733512138</v>
      </c>
      <c r="G131" s="143">
        <v>0.28719273534221967</v>
      </c>
      <c r="H131" s="144">
        <v>0.45395946892707351</v>
      </c>
      <c r="I131" s="4"/>
      <c r="J131" s="3"/>
    </row>
    <row r="132" spans="1:10" ht="36" customHeight="1" x14ac:dyDescent="0.25">
      <c r="A132" s="3"/>
      <c r="B132" s="141" t="s">
        <v>73</v>
      </c>
      <c r="C132" s="142">
        <v>2.917393859094414E-4</v>
      </c>
      <c r="D132" s="146">
        <v>0</v>
      </c>
      <c r="E132" s="146">
        <v>0</v>
      </c>
      <c r="F132" s="146">
        <v>0</v>
      </c>
      <c r="G132" s="143">
        <v>2.7009088850441269E-4</v>
      </c>
      <c r="H132" s="144">
        <v>1.1579197562048298E-4</v>
      </c>
      <c r="I132" s="4"/>
      <c r="J132" s="3"/>
    </row>
    <row r="133" spans="1:10" ht="60" customHeight="1" x14ac:dyDescent="0.25">
      <c r="A133" s="3"/>
      <c r="B133" s="141" t="s">
        <v>74</v>
      </c>
      <c r="C133" s="145">
        <v>0</v>
      </c>
      <c r="D133" s="146">
        <v>0</v>
      </c>
      <c r="E133" s="143">
        <v>9.5838616104334021E-4</v>
      </c>
      <c r="F133" s="143">
        <v>1.8238814973441978E-3</v>
      </c>
      <c r="G133" s="143">
        <v>2.5211473020573211E-3</v>
      </c>
      <c r="H133" s="144">
        <v>9.7784370189339708E-4</v>
      </c>
      <c r="I133" s="4"/>
      <c r="J133" s="3"/>
    </row>
    <row r="134" spans="1:10" ht="36" customHeight="1" x14ac:dyDescent="0.25">
      <c r="A134" s="3"/>
      <c r="B134" s="141" t="s">
        <v>75</v>
      </c>
      <c r="C134" s="142">
        <v>2.3998737305982171E-4</v>
      </c>
      <c r="D134" s="143">
        <v>2.539364708530123E-4</v>
      </c>
      <c r="E134" s="143">
        <v>9.7991591081627915E-5</v>
      </c>
      <c r="F134" s="146">
        <v>0</v>
      </c>
      <c r="G134" s="146">
        <v>0</v>
      </c>
      <c r="H134" s="144">
        <v>1.2747069439713248E-4</v>
      </c>
      <c r="I134" s="4"/>
      <c r="J134" s="3"/>
    </row>
    <row r="135" spans="1:10" ht="48" customHeight="1" x14ac:dyDescent="0.25">
      <c r="A135" s="3"/>
      <c r="B135" s="141" t="s">
        <v>76</v>
      </c>
      <c r="C135" s="142">
        <v>0.31063358746115022</v>
      </c>
      <c r="D135" s="143">
        <v>0.16064734483801313</v>
      </c>
      <c r="E135" s="143">
        <v>0.12872558802441042</v>
      </c>
      <c r="F135" s="143">
        <v>7.5407108007232937E-2</v>
      </c>
      <c r="G135" s="143">
        <v>1.4181005676986363E-2</v>
      </c>
      <c r="H135" s="144">
        <v>0.1471154931497454</v>
      </c>
      <c r="I135" s="4"/>
      <c r="J135" s="3"/>
    </row>
    <row r="136" spans="1:10" ht="48" customHeight="1" x14ac:dyDescent="0.25">
      <c r="A136" s="3"/>
      <c r="B136" s="141" t="s">
        <v>77</v>
      </c>
      <c r="C136" s="142">
        <v>1.4241062945269084E-3</v>
      </c>
      <c r="D136" s="146">
        <v>0</v>
      </c>
      <c r="E136" s="143">
        <v>1.1455916158695318E-4</v>
      </c>
      <c r="F136" s="146">
        <v>0</v>
      </c>
      <c r="G136" s="143">
        <v>1.1973214517908897E-3</v>
      </c>
      <c r="H136" s="144">
        <v>5.6606267933652561E-4</v>
      </c>
      <c r="I136" s="4"/>
      <c r="J136" s="3"/>
    </row>
    <row r="137" spans="1:10" ht="60" customHeight="1" x14ac:dyDescent="0.25">
      <c r="A137" s="3"/>
      <c r="B137" s="141" t="s">
        <v>78</v>
      </c>
      <c r="C137" s="145">
        <v>0</v>
      </c>
      <c r="D137" s="146">
        <v>0</v>
      </c>
      <c r="E137" s="146">
        <v>0</v>
      </c>
      <c r="F137" s="146">
        <v>0</v>
      </c>
      <c r="G137" s="143">
        <v>3.3507119315237402E-3</v>
      </c>
      <c r="H137" s="144">
        <v>5.9778724028453491E-4</v>
      </c>
      <c r="I137" s="4"/>
      <c r="J137" s="3"/>
    </row>
    <row r="138" spans="1:10" ht="84" customHeight="1" x14ac:dyDescent="0.25">
      <c r="A138" s="3"/>
      <c r="B138" s="141" t="s">
        <v>79</v>
      </c>
      <c r="C138" s="145">
        <v>0</v>
      </c>
      <c r="D138" s="143">
        <v>4.7922108607657176E-4</v>
      </c>
      <c r="E138" s="143">
        <v>4.6234327746584716E-4</v>
      </c>
      <c r="F138" s="143">
        <v>8.3651140769183359E-4</v>
      </c>
      <c r="G138" s="143">
        <v>0.14383137529292078</v>
      </c>
      <c r="H138" s="144">
        <v>2.6006423781266441E-2</v>
      </c>
      <c r="I138" s="4"/>
      <c r="J138" s="3"/>
    </row>
    <row r="139" spans="1:10" ht="60" customHeight="1" x14ac:dyDescent="0.25">
      <c r="A139" s="3"/>
      <c r="B139" s="141" t="s">
        <v>80</v>
      </c>
      <c r="C139" s="142">
        <v>4.8068434145001832E-4</v>
      </c>
      <c r="D139" s="146">
        <v>0</v>
      </c>
      <c r="E139" s="146">
        <v>0</v>
      </c>
      <c r="F139" s="143">
        <v>2.1211484916601239E-3</v>
      </c>
      <c r="G139" s="143">
        <v>2.8211726149673117E-2</v>
      </c>
      <c r="H139" s="144">
        <v>5.5403422747051399E-3</v>
      </c>
      <c r="I139" s="4"/>
      <c r="J139" s="3"/>
    </row>
    <row r="140" spans="1:10" ht="72" customHeight="1" x14ac:dyDescent="0.25">
      <c r="A140" s="3"/>
      <c r="B140" s="141" t="s">
        <v>81</v>
      </c>
      <c r="C140" s="145">
        <v>0</v>
      </c>
      <c r="D140" s="146">
        <v>0</v>
      </c>
      <c r="E140" s="146">
        <v>0</v>
      </c>
      <c r="F140" s="146">
        <v>0</v>
      </c>
      <c r="G140" s="143">
        <v>3.5509901006618937E-3</v>
      </c>
      <c r="H140" s="144">
        <v>6.3351807494445452E-4</v>
      </c>
      <c r="I140" s="4"/>
      <c r="J140" s="3"/>
    </row>
    <row r="141" spans="1:10" ht="60" customHeight="1" x14ac:dyDescent="0.25">
      <c r="A141" s="3"/>
      <c r="B141" s="141" t="s">
        <v>82</v>
      </c>
      <c r="C141" s="142">
        <v>4.7570957472289313E-4</v>
      </c>
      <c r="D141" s="143">
        <v>7.5035387134057331E-4</v>
      </c>
      <c r="E141" s="143">
        <v>6.1662909388591114E-4</v>
      </c>
      <c r="F141" s="143">
        <v>2.0531132819956374E-3</v>
      </c>
      <c r="G141" s="143">
        <v>7.5892151137033044E-3</v>
      </c>
      <c r="H141" s="144">
        <v>2.1237073797946131E-3</v>
      </c>
      <c r="I141" s="4"/>
      <c r="J141" s="3"/>
    </row>
    <row r="142" spans="1:10" ht="72" customHeight="1" x14ac:dyDescent="0.25">
      <c r="A142" s="3"/>
      <c r="B142" s="141" t="s">
        <v>83</v>
      </c>
      <c r="C142" s="142">
        <v>0.14601740253717435</v>
      </c>
      <c r="D142" s="143">
        <v>0.1669272547549383</v>
      </c>
      <c r="E142" s="143">
        <v>0.14002397655566778</v>
      </c>
      <c r="F142" s="143">
        <v>0.1707717666786262</v>
      </c>
      <c r="G142" s="143">
        <v>0.28067876473835829</v>
      </c>
      <c r="H142" s="144">
        <v>0.17782356601765151</v>
      </c>
      <c r="I142" s="4"/>
      <c r="J142" s="3"/>
    </row>
    <row r="143" spans="1:10" ht="36" customHeight="1" x14ac:dyDescent="0.25">
      <c r="A143" s="3"/>
      <c r="B143" s="141" t="s">
        <v>84</v>
      </c>
      <c r="C143" s="142">
        <v>0.21959418770740441</v>
      </c>
      <c r="D143" s="143">
        <v>0.2248102318945365</v>
      </c>
      <c r="E143" s="143">
        <v>0.25225522843442166</v>
      </c>
      <c r="F143" s="143">
        <v>0.2985534209852399</v>
      </c>
      <c r="G143" s="143">
        <v>0.19230344696655768</v>
      </c>
      <c r="H143" s="144">
        <v>0.23693825422326051</v>
      </c>
      <c r="I143" s="4"/>
      <c r="J143" s="3"/>
    </row>
    <row r="144" spans="1:10" ht="72" customHeight="1" x14ac:dyDescent="0.25">
      <c r="A144" s="3"/>
      <c r="B144" s="141" t="s">
        <v>85</v>
      </c>
      <c r="C144" s="142">
        <v>2.917393859094414E-4</v>
      </c>
      <c r="D144" s="146">
        <v>0</v>
      </c>
      <c r="E144" s="146">
        <v>0</v>
      </c>
      <c r="F144" s="146">
        <v>0</v>
      </c>
      <c r="G144" s="146">
        <v>0</v>
      </c>
      <c r="H144" s="144">
        <v>6.7606130294282839E-5</v>
      </c>
      <c r="I144" s="4"/>
      <c r="J144" s="3"/>
    </row>
    <row r="145" spans="1:10" ht="72" customHeight="1" x14ac:dyDescent="0.25">
      <c r="A145" s="3"/>
      <c r="B145" s="141" t="s">
        <v>86</v>
      </c>
      <c r="C145" s="142">
        <v>1.6851084235387372E-4</v>
      </c>
      <c r="D145" s="146">
        <v>0</v>
      </c>
      <c r="E145" s="146">
        <v>0</v>
      </c>
      <c r="F145" s="146">
        <v>0</v>
      </c>
      <c r="G145" s="146">
        <v>0</v>
      </c>
      <c r="H145" s="144">
        <v>3.9049804429600241E-5</v>
      </c>
      <c r="I145" s="4"/>
      <c r="J145" s="3"/>
    </row>
    <row r="146" spans="1:10" ht="48" customHeight="1" x14ac:dyDescent="0.25">
      <c r="A146" s="3"/>
      <c r="B146" s="141" t="s">
        <v>87</v>
      </c>
      <c r="C146" s="142">
        <v>1.4241062945269084E-3</v>
      </c>
      <c r="D146" s="146">
        <v>0</v>
      </c>
      <c r="E146" s="143">
        <v>1.1455916158695318E-4</v>
      </c>
      <c r="F146" s="146">
        <v>0</v>
      </c>
      <c r="G146" s="143">
        <v>1.1973214517908897E-3</v>
      </c>
      <c r="H146" s="144">
        <v>5.6606267933652561E-4</v>
      </c>
      <c r="I146" s="4"/>
      <c r="J146" s="3"/>
    </row>
    <row r="147" spans="1:10" ht="48" customHeight="1" x14ac:dyDescent="0.25">
      <c r="A147" s="3"/>
      <c r="B147" s="141" t="s">
        <v>88</v>
      </c>
      <c r="C147" s="145">
        <v>1</v>
      </c>
      <c r="D147" s="143">
        <v>0.99976705235213015</v>
      </c>
      <c r="E147" s="143">
        <v>0.98692560814521824</v>
      </c>
      <c r="F147" s="143">
        <v>0.87734252278601876</v>
      </c>
      <c r="G147" s="143">
        <v>0.12604175965273912</v>
      </c>
      <c r="H147" s="144">
        <v>0.81858337693218208</v>
      </c>
      <c r="I147" s="4"/>
      <c r="J147" s="3"/>
    </row>
    <row r="148" spans="1:10" ht="60" customHeight="1" x14ac:dyDescent="0.25">
      <c r="A148" s="3"/>
      <c r="B148" s="141" t="s">
        <v>89</v>
      </c>
      <c r="C148" s="145">
        <v>0</v>
      </c>
      <c r="D148" s="143">
        <v>2.3294764786908141E-4</v>
      </c>
      <c r="E148" s="143">
        <v>1.2523000765774891E-2</v>
      </c>
      <c r="F148" s="143">
        <v>1.3866324182108362E-2</v>
      </c>
      <c r="G148" s="143">
        <v>7.3889631644358635E-4</v>
      </c>
      <c r="H148" s="144">
        <v>5.2204647242339274E-3</v>
      </c>
      <c r="I148" s="4"/>
      <c r="J148" s="3"/>
    </row>
    <row r="149" spans="1:10" ht="48" customHeight="1" x14ac:dyDescent="0.25">
      <c r="A149" s="3"/>
      <c r="B149" s="141" t="s">
        <v>90</v>
      </c>
      <c r="C149" s="145">
        <v>0</v>
      </c>
      <c r="D149" s="146">
        <v>0</v>
      </c>
      <c r="E149" s="146">
        <v>0</v>
      </c>
      <c r="F149" s="143">
        <v>1.023679384147746E-4</v>
      </c>
      <c r="G149" s="143">
        <v>4.108120093648722E-4</v>
      </c>
      <c r="H149" s="144">
        <v>9.2393318541776745E-5</v>
      </c>
      <c r="I149" s="4"/>
      <c r="J149" s="3"/>
    </row>
    <row r="150" spans="1:10" ht="84" customHeight="1" x14ac:dyDescent="0.25">
      <c r="A150" s="3"/>
      <c r="B150" s="141" t="s">
        <v>91</v>
      </c>
      <c r="C150" s="145">
        <v>0</v>
      </c>
      <c r="D150" s="146">
        <v>0</v>
      </c>
      <c r="E150" s="146">
        <v>0</v>
      </c>
      <c r="F150" s="143">
        <v>1.1456177417975718E-3</v>
      </c>
      <c r="G150" s="143">
        <v>5.8383280906948422E-2</v>
      </c>
      <c r="H150" s="144">
        <v>1.0629703427999477E-2</v>
      </c>
      <c r="I150" s="4"/>
      <c r="J150" s="3"/>
    </row>
    <row r="151" spans="1:10" ht="36" customHeight="1" x14ac:dyDescent="0.25">
      <c r="A151" s="3"/>
      <c r="B151" s="141" t="s">
        <v>92</v>
      </c>
      <c r="C151" s="145">
        <v>0</v>
      </c>
      <c r="D151" s="146">
        <v>0</v>
      </c>
      <c r="E151" s="146">
        <v>0</v>
      </c>
      <c r="F151" s="143">
        <v>9.7427371952130568E-2</v>
      </c>
      <c r="G151" s="143">
        <v>0.79867332290844795</v>
      </c>
      <c r="H151" s="144">
        <v>0.16066820338652407</v>
      </c>
      <c r="I151" s="4"/>
      <c r="J151" s="3"/>
    </row>
    <row r="152" spans="1:10" ht="48" customHeight="1" x14ac:dyDescent="0.25">
      <c r="A152" s="3"/>
      <c r="B152" s="141" t="s">
        <v>93</v>
      </c>
      <c r="C152" s="145">
        <v>0</v>
      </c>
      <c r="D152" s="146">
        <v>0</v>
      </c>
      <c r="E152" s="146">
        <v>0</v>
      </c>
      <c r="F152" s="143">
        <v>2.2906397416069241E-4</v>
      </c>
      <c r="G152" s="143">
        <v>1.1304662104565861E-2</v>
      </c>
      <c r="H152" s="144">
        <v>2.0595635795686187E-3</v>
      </c>
      <c r="I152" s="4"/>
      <c r="J152" s="3"/>
    </row>
    <row r="153" spans="1:10" ht="36" customHeight="1" x14ac:dyDescent="0.25">
      <c r="A153" s="3"/>
      <c r="B153" s="141" t="s">
        <v>94</v>
      </c>
      <c r="C153" s="145">
        <v>0</v>
      </c>
      <c r="D153" s="146">
        <v>0</v>
      </c>
      <c r="E153" s="143">
        <v>4.3966521068555808E-4</v>
      </c>
      <c r="F153" s="143">
        <v>9.2996164889421508E-3</v>
      </c>
      <c r="G153" s="143">
        <v>4.4472661014895278E-3</v>
      </c>
      <c r="H153" s="144">
        <v>2.61485475491657E-3</v>
      </c>
      <c r="I153" s="4"/>
      <c r="J153" s="3"/>
    </row>
    <row r="154" spans="1:10" ht="36" customHeight="1" x14ac:dyDescent="0.25">
      <c r="A154" s="3"/>
      <c r="B154" s="141" t="s">
        <v>95</v>
      </c>
      <c r="C154" s="142">
        <v>7.4854541702537212E-4</v>
      </c>
      <c r="D154" s="143">
        <v>2.0220274783576174E-3</v>
      </c>
      <c r="E154" s="143">
        <v>1.852547769483174E-3</v>
      </c>
      <c r="F154" s="143">
        <v>1.8068367882018072E-3</v>
      </c>
      <c r="G154" s="146">
        <v>0</v>
      </c>
      <c r="H154" s="144">
        <v>1.2928250991789964E-3</v>
      </c>
      <c r="I154" s="4"/>
      <c r="J154" s="3"/>
    </row>
    <row r="155" spans="1:10" ht="36" customHeight="1" x14ac:dyDescent="0.25">
      <c r="A155" s="3"/>
      <c r="B155" s="141" t="s">
        <v>96</v>
      </c>
      <c r="C155" s="142">
        <v>0.99880961939845392</v>
      </c>
      <c r="D155" s="143">
        <v>0.98842254841831267</v>
      </c>
      <c r="E155" s="143">
        <v>0.78822174128297118</v>
      </c>
      <c r="F155" s="143">
        <v>0.25106726181829936</v>
      </c>
      <c r="G155" s="143">
        <v>2.0357129236250574E-3</v>
      </c>
      <c r="H155" s="144">
        <v>0.63804789848579635</v>
      </c>
      <c r="I155" s="4"/>
      <c r="J155" s="3"/>
    </row>
    <row r="156" spans="1:10" ht="36" customHeight="1" x14ac:dyDescent="0.25">
      <c r="A156" s="3"/>
      <c r="B156" s="141" t="s">
        <v>97</v>
      </c>
      <c r="C156" s="145">
        <v>0</v>
      </c>
      <c r="D156" s="143">
        <v>6.7144013204810759E-5</v>
      </c>
      <c r="E156" s="143">
        <v>2.3700097013653297E-3</v>
      </c>
      <c r="F156" s="143">
        <v>1.8637950308683583E-3</v>
      </c>
      <c r="G156" s="143">
        <v>1.9903596420314435E-4</v>
      </c>
      <c r="H156" s="144">
        <v>8.6143013142722278E-4</v>
      </c>
      <c r="I156" s="4"/>
      <c r="J156" s="3"/>
    </row>
    <row r="157" spans="1:10" ht="24" customHeight="1" x14ac:dyDescent="0.25">
      <c r="A157" s="3"/>
      <c r="B157" s="141" t="s">
        <v>98</v>
      </c>
      <c r="C157" s="142">
        <v>2.7786024270564947E-4</v>
      </c>
      <c r="D157" s="143">
        <v>2.1769659952273527E-3</v>
      </c>
      <c r="E157" s="143">
        <v>6.60988324198695E-3</v>
      </c>
      <c r="F157" s="143">
        <v>5.2521262510070452E-3</v>
      </c>
      <c r="G157" s="146">
        <v>0</v>
      </c>
      <c r="H157" s="144">
        <v>2.7905896062348917E-3</v>
      </c>
      <c r="I157" s="4"/>
      <c r="J157" s="3"/>
    </row>
    <row r="158" spans="1:10" ht="48" customHeight="1" x14ac:dyDescent="0.25">
      <c r="A158" s="3"/>
      <c r="B158" s="141" t="s">
        <v>99</v>
      </c>
      <c r="C158" s="145">
        <v>0</v>
      </c>
      <c r="D158" s="146">
        <v>0</v>
      </c>
      <c r="E158" s="143">
        <v>3.9363447249206979E-4</v>
      </c>
      <c r="F158" s="143">
        <v>3.1382912295568363E-3</v>
      </c>
      <c r="G158" s="143">
        <v>1.2278996819873377E-3</v>
      </c>
      <c r="H158" s="144">
        <v>8.8177397590839975E-4</v>
      </c>
      <c r="I158" s="4"/>
      <c r="J158" s="3"/>
    </row>
    <row r="159" spans="1:10" ht="36" customHeight="1" x14ac:dyDescent="0.25">
      <c r="A159" s="3"/>
      <c r="B159" s="141" t="s">
        <v>100</v>
      </c>
      <c r="C159" s="145">
        <v>0</v>
      </c>
      <c r="D159" s="143">
        <v>6.4200212431269749E-3</v>
      </c>
      <c r="E159" s="143">
        <v>0.19524421417947074</v>
      </c>
      <c r="F159" s="143">
        <v>0.7259187922312943</v>
      </c>
      <c r="G159" s="143">
        <v>0.96376365248850393</v>
      </c>
      <c r="H159" s="144">
        <v>0.34697212734784377</v>
      </c>
      <c r="I159" s="4"/>
      <c r="J159" s="3"/>
    </row>
    <row r="160" spans="1:10" ht="48" customHeight="1" x14ac:dyDescent="0.25">
      <c r="A160" s="3"/>
      <c r="B160" s="141" t="s">
        <v>101</v>
      </c>
      <c r="C160" s="142">
        <v>4.0320356083182038E-5</v>
      </c>
      <c r="D160" s="143">
        <v>2.030026986015083E-4</v>
      </c>
      <c r="E160" s="143">
        <v>2.149440397418869E-4</v>
      </c>
      <c r="F160" s="143">
        <v>4.4046272376155381E-4</v>
      </c>
      <c r="G160" s="143">
        <v>2.0510972014306109E-3</v>
      </c>
      <c r="H160" s="144">
        <v>5.4166402226304945E-4</v>
      </c>
      <c r="I160" s="4"/>
      <c r="J160" s="3"/>
    </row>
    <row r="161" spans="1:10" ht="48" customHeight="1" x14ac:dyDescent="0.25">
      <c r="A161" s="3"/>
      <c r="B161" s="141" t="s">
        <v>102</v>
      </c>
      <c r="C161" s="145">
        <v>0</v>
      </c>
      <c r="D161" s="143">
        <v>4.3973675179016965E-5</v>
      </c>
      <c r="E161" s="143">
        <v>2.6689047896169783E-3</v>
      </c>
      <c r="F161" s="143">
        <v>7.896173411510634E-3</v>
      </c>
      <c r="G161" s="143">
        <v>1.6851600072886799E-2</v>
      </c>
      <c r="H161" s="144">
        <v>5.0117356515262911E-3</v>
      </c>
      <c r="I161" s="4"/>
      <c r="J161" s="3"/>
    </row>
    <row r="162" spans="1:10" ht="36" customHeight="1" x14ac:dyDescent="0.25">
      <c r="A162" s="3"/>
      <c r="B162" s="141" t="s">
        <v>103</v>
      </c>
      <c r="C162" s="145">
        <v>0</v>
      </c>
      <c r="D162" s="146">
        <v>0</v>
      </c>
      <c r="E162" s="146">
        <v>0</v>
      </c>
      <c r="F162" s="143">
        <v>2.5030748463298805E-4</v>
      </c>
      <c r="G162" s="143">
        <v>5.3414118149367083E-3</v>
      </c>
      <c r="H162" s="144">
        <v>9.9964778520903797E-4</v>
      </c>
      <c r="I162" s="4"/>
      <c r="J162" s="3"/>
    </row>
    <row r="163" spans="1:10" ht="24" customHeight="1" x14ac:dyDescent="0.25">
      <c r="A163" s="3"/>
      <c r="B163" s="141" t="s">
        <v>104</v>
      </c>
      <c r="C163" s="145">
        <v>0</v>
      </c>
      <c r="D163" s="146">
        <v>0</v>
      </c>
      <c r="E163" s="146">
        <v>0</v>
      </c>
      <c r="F163" s="146">
        <v>0</v>
      </c>
      <c r="G163" s="143">
        <v>5.0156916147916207E-4</v>
      </c>
      <c r="H163" s="144">
        <v>8.9482966897756083E-5</v>
      </c>
      <c r="I163" s="4"/>
      <c r="J163" s="3"/>
    </row>
    <row r="164" spans="1:10" ht="24" customHeight="1" x14ac:dyDescent="0.25">
      <c r="A164" s="3"/>
      <c r="B164" s="141" t="s">
        <v>105</v>
      </c>
      <c r="C164" s="142">
        <v>1.2365458573183481E-4</v>
      </c>
      <c r="D164" s="143">
        <v>6.4431647799097268E-4</v>
      </c>
      <c r="E164" s="143">
        <v>2.4241205228710794E-3</v>
      </c>
      <c r="F164" s="143">
        <v>8.9534446809064335E-4</v>
      </c>
      <c r="G164" s="146">
        <v>0</v>
      </c>
      <c r="H164" s="144">
        <v>8.0416030618044574E-4</v>
      </c>
      <c r="I164" s="4"/>
      <c r="J164" s="3"/>
    </row>
    <row r="165" spans="1:10" ht="36" customHeight="1" x14ac:dyDescent="0.25">
      <c r="A165" s="3"/>
      <c r="B165" s="141" t="s">
        <v>106</v>
      </c>
      <c r="C165" s="142">
        <v>4.8829985722488338E-3</v>
      </c>
      <c r="D165" s="143">
        <v>2.4327143362550251E-4</v>
      </c>
      <c r="E165" s="143">
        <v>7.6707744671742934E-4</v>
      </c>
      <c r="F165" s="143">
        <v>1.7393268342209896E-3</v>
      </c>
      <c r="G165" s="146">
        <v>0</v>
      </c>
      <c r="H165" s="144">
        <v>1.6568186034121607E-3</v>
      </c>
      <c r="I165" s="4"/>
      <c r="J165" s="3"/>
    </row>
    <row r="166" spans="1:10" ht="36" customHeight="1" x14ac:dyDescent="0.25">
      <c r="A166" s="3"/>
      <c r="B166" s="141" t="s">
        <v>107</v>
      </c>
      <c r="C166" s="142">
        <v>0.21171834472652643</v>
      </c>
      <c r="D166" s="143">
        <v>0.22568859911710426</v>
      </c>
      <c r="E166" s="143">
        <v>0.17212051667180425</v>
      </c>
      <c r="F166" s="143">
        <v>8.3047901869401017E-2</v>
      </c>
      <c r="G166" s="143">
        <v>9.4042304497951746E-3</v>
      </c>
      <c r="H166" s="144">
        <v>0.14675556485929422</v>
      </c>
      <c r="I166" s="4"/>
      <c r="J166" s="3"/>
    </row>
    <row r="167" spans="1:10" ht="48" customHeight="1" x14ac:dyDescent="0.25">
      <c r="A167" s="3"/>
      <c r="B167" s="141" t="s">
        <v>108</v>
      </c>
      <c r="C167" s="142">
        <v>0.49511915218080244</v>
      </c>
      <c r="D167" s="143">
        <v>0.42680581859328137</v>
      </c>
      <c r="E167" s="143">
        <v>0.34064285716007564</v>
      </c>
      <c r="F167" s="143">
        <v>0.19946885555422733</v>
      </c>
      <c r="G167" s="143">
        <v>2.1957485575275347E-2</v>
      </c>
      <c r="H167" s="144">
        <v>0.31111107217238615</v>
      </c>
      <c r="I167" s="4"/>
      <c r="J167" s="3"/>
    </row>
    <row r="168" spans="1:10" ht="36" customHeight="1" x14ac:dyDescent="0.25">
      <c r="A168" s="3"/>
      <c r="B168" s="141" t="s">
        <v>109</v>
      </c>
      <c r="C168" s="142">
        <v>1.5495878270045764E-3</v>
      </c>
      <c r="D168" s="143">
        <v>4.0873867288549566E-3</v>
      </c>
      <c r="E168" s="143">
        <v>4.7170457574105881E-4</v>
      </c>
      <c r="F168" s="143">
        <v>2.5325764614617693E-3</v>
      </c>
      <c r="G168" s="143">
        <v>4.6331344466064725E-4</v>
      </c>
      <c r="H168" s="144">
        <v>1.8544075077778488E-3</v>
      </c>
      <c r="I168" s="4"/>
      <c r="J168" s="3"/>
    </row>
    <row r="169" spans="1:10" ht="24" customHeight="1" x14ac:dyDescent="0.25">
      <c r="A169" s="3"/>
      <c r="B169" s="141" t="s">
        <v>110</v>
      </c>
      <c r="C169" s="142">
        <v>0.23911438319291969</v>
      </c>
      <c r="D169" s="143">
        <v>0.27165737156701769</v>
      </c>
      <c r="E169" s="143">
        <v>0.3603216769783984</v>
      </c>
      <c r="F169" s="143">
        <v>0.27660653121892387</v>
      </c>
      <c r="G169" s="143">
        <v>2.4651188005963526E-2</v>
      </c>
      <c r="H169" s="144">
        <v>0.23833867824323487</v>
      </c>
      <c r="I169" s="4"/>
      <c r="J169" s="3"/>
    </row>
    <row r="170" spans="1:10" ht="48" customHeight="1" x14ac:dyDescent="0.25">
      <c r="A170" s="3"/>
      <c r="B170" s="141" t="s">
        <v>111</v>
      </c>
      <c r="C170" s="145">
        <v>0</v>
      </c>
      <c r="D170" s="146">
        <v>0</v>
      </c>
      <c r="E170" s="143">
        <v>1.1482467652992855E-4</v>
      </c>
      <c r="F170" s="143">
        <v>9.5932833731341772E-4</v>
      </c>
      <c r="G170" s="146">
        <v>0</v>
      </c>
      <c r="H170" s="144">
        <v>2.0150228280542035E-4</v>
      </c>
      <c r="I170" s="4"/>
      <c r="J170" s="3"/>
    </row>
    <row r="171" spans="1:10" ht="48" customHeight="1" x14ac:dyDescent="0.25">
      <c r="A171" s="3"/>
      <c r="B171" s="141" t="s">
        <v>112</v>
      </c>
      <c r="C171" s="142">
        <v>2.4904200421036428E-3</v>
      </c>
      <c r="D171" s="143">
        <v>5.0239028305934337E-3</v>
      </c>
      <c r="E171" s="143">
        <v>2.8926639254656678E-3</v>
      </c>
      <c r="F171" s="143">
        <v>5.3768743284201836E-3</v>
      </c>
      <c r="G171" s="143">
        <v>8.5186922572086585E-3</v>
      </c>
      <c r="H171" s="144">
        <v>4.7087214546624795E-3</v>
      </c>
      <c r="I171" s="4"/>
      <c r="J171" s="3"/>
    </row>
    <row r="172" spans="1:10" ht="36" customHeight="1" x14ac:dyDescent="0.25">
      <c r="A172" s="3"/>
      <c r="B172" s="141" t="s">
        <v>113</v>
      </c>
      <c r="C172" s="145">
        <v>0</v>
      </c>
      <c r="D172" s="146">
        <v>0</v>
      </c>
      <c r="E172" s="146">
        <v>0</v>
      </c>
      <c r="F172" s="143">
        <v>7.9636774670558894E-3</v>
      </c>
      <c r="G172" s="143">
        <v>4.1683778602602091E-2</v>
      </c>
      <c r="H172" s="144">
        <v>8.9226692065569654E-3</v>
      </c>
      <c r="I172" s="4"/>
      <c r="J172" s="3"/>
    </row>
    <row r="173" spans="1:10" ht="48" customHeight="1" x14ac:dyDescent="0.25">
      <c r="A173" s="3"/>
      <c r="B173" s="141" t="s">
        <v>114</v>
      </c>
      <c r="C173" s="145">
        <v>0</v>
      </c>
      <c r="D173" s="146">
        <v>0</v>
      </c>
      <c r="E173" s="143">
        <v>1.7916414512463596E-4</v>
      </c>
      <c r="F173" s="143">
        <v>2.6069769678252366E-3</v>
      </c>
      <c r="G173" s="143">
        <v>7.3588470209026416E-3</v>
      </c>
      <c r="H173" s="144">
        <v>1.8344202204463214E-3</v>
      </c>
      <c r="I173" s="4"/>
      <c r="J173" s="3"/>
    </row>
    <row r="174" spans="1:10" ht="36" customHeight="1" x14ac:dyDescent="0.25">
      <c r="A174" s="3"/>
      <c r="B174" s="141" t="s">
        <v>115</v>
      </c>
      <c r="C174" s="142">
        <v>5.1028515340319066E-3</v>
      </c>
      <c r="D174" s="143">
        <v>1.8979525299954603E-2</v>
      </c>
      <c r="E174" s="143">
        <v>5.1128585201142655E-2</v>
      </c>
      <c r="F174" s="143">
        <v>0.15663079836182178</v>
      </c>
      <c r="G174" s="143">
        <v>0.20821574237991639</v>
      </c>
      <c r="H174" s="144">
        <v>8.1507568832577731E-2</v>
      </c>
      <c r="I174" s="4"/>
      <c r="J174" s="3"/>
    </row>
    <row r="175" spans="1:10" ht="36" customHeight="1" x14ac:dyDescent="0.25">
      <c r="A175" s="3"/>
      <c r="B175" s="141" t="s">
        <v>116</v>
      </c>
      <c r="C175" s="145">
        <v>0</v>
      </c>
      <c r="D175" s="146">
        <v>0</v>
      </c>
      <c r="E175" s="143">
        <v>6.2300538607205067E-4</v>
      </c>
      <c r="F175" s="143">
        <v>2.330824868594919E-2</v>
      </c>
      <c r="G175" s="143">
        <v>0.48005511900509229</v>
      </c>
      <c r="H175" s="144">
        <v>9.0116104916569365E-2</v>
      </c>
      <c r="I175" s="4"/>
      <c r="J175" s="3"/>
    </row>
    <row r="176" spans="1:10" ht="48" customHeight="1" x14ac:dyDescent="0.25">
      <c r="A176" s="3"/>
      <c r="B176" s="141" t="s">
        <v>117</v>
      </c>
      <c r="C176" s="142">
        <v>5.5196855947238343E-3</v>
      </c>
      <c r="D176" s="143">
        <v>1.4921357498574882E-2</v>
      </c>
      <c r="E176" s="143">
        <v>4.9404988627028516E-2</v>
      </c>
      <c r="F176" s="143">
        <v>0.18964563228925671</v>
      </c>
      <c r="G176" s="143">
        <v>0.12268997517426759</v>
      </c>
      <c r="H176" s="144">
        <v>7.1327235772599876E-2</v>
      </c>
      <c r="I176" s="4"/>
      <c r="J176" s="3"/>
    </row>
    <row r="177" spans="1:10" ht="36" customHeight="1" x14ac:dyDescent="0.25">
      <c r="A177" s="3"/>
      <c r="B177" s="141" t="s">
        <v>118</v>
      </c>
      <c r="C177" s="142">
        <v>1.2940741376447633E-3</v>
      </c>
      <c r="D177" s="143">
        <v>3.3753830481091582E-3</v>
      </c>
      <c r="E177" s="143">
        <v>9.9877064670818635E-3</v>
      </c>
      <c r="F177" s="143">
        <v>4.328069348965858E-2</v>
      </c>
      <c r="G177" s="143">
        <v>5.6714631367184E-2</v>
      </c>
      <c r="H177" s="144">
        <v>2.1150636728341568E-2</v>
      </c>
      <c r="I177" s="4"/>
      <c r="J177" s="3"/>
    </row>
    <row r="178" spans="1:10" ht="60" customHeight="1" x14ac:dyDescent="0.25">
      <c r="A178" s="3"/>
      <c r="B178" s="141" t="s">
        <v>119</v>
      </c>
      <c r="C178" s="142">
        <v>3.3208502191997301E-2</v>
      </c>
      <c r="D178" s="143">
        <v>2.9217383882884088E-2</v>
      </c>
      <c r="E178" s="143">
        <v>1.1345228738816627E-2</v>
      </c>
      <c r="F178" s="143">
        <v>6.5093592035168572E-3</v>
      </c>
      <c r="G178" s="143">
        <v>1.8286996717130837E-2</v>
      </c>
      <c r="H178" s="144">
        <v>2.0454286173399474E-2</v>
      </c>
      <c r="I178" s="4"/>
      <c r="J178" s="3"/>
    </row>
    <row r="179" spans="1:10" ht="48" customHeight="1" x14ac:dyDescent="0.25">
      <c r="A179" s="3"/>
      <c r="B179" s="141" t="s">
        <v>120</v>
      </c>
      <c r="C179" s="142">
        <v>3.6429479599486375E-4</v>
      </c>
      <c r="D179" s="146">
        <v>0</v>
      </c>
      <c r="E179" s="146">
        <v>0</v>
      </c>
      <c r="F179" s="146">
        <v>0</v>
      </c>
      <c r="G179" s="143">
        <v>0.10646858851125725</v>
      </c>
      <c r="H179" s="144">
        <v>1.9079058785289118E-2</v>
      </c>
      <c r="I179" s="4"/>
      <c r="J179" s="3"/>
    </row>
    <row r="180" spans="1:10" ht="48" customHeight="1" x14ac:dyDescent="0.25">
      <c r="A180" s="3"/>
      <c r="B180" s="141" t="s">
        <v>121</v>
      </c>
      <c r="C180" s="145">
        <v>0</v>
      </c>
      <c r="D180" s="146">
        <v>0</v>
      </c>
      <c r="E180" s="146">
        <v>0</v>
      </c>
      <c r="F180" s="146">
        <v>0</v>
      </c>
      <c r="G180" s="143">
        <v>9.1254250016635757E-4</v>
      </c>
      <c r="H180" s="144">
        <v>1.6280309198908643E-4</v>
      </c>
      <c r="I180" s="4"/>
      <c r="J180" s="3"/>
    </row>
    <row r="181" spans="1:10" ht="48" customHeight="1" x14ac:dyDescent="0.25">
      <c r="A181" s="3"/>
      <c r="B181" s="141" t="s">
        <v>122</v>
      </c>
      <c r="C181" s="145">
        <v>0</v>
      </c>
      <c r="D181" s="146">
        <v>0</v>
      </c>
      <c r="E181" s="146">
        <v>0</v>
      </c>
      <c r="F181" s="146">
        <v>0</v>
      </c>
      <c r="G181" s="143">
        <v>1.2879487075808362E-2</v>
      </c>
      <c r="H181" s="144">
        <v>2.2977782610594474E-3</v>
      </c>
      <c r="I181" s="4"/>
      <c r="J181" s="3"/>
    </row>
    <row r="182" spans="1:10" ht="60" customHeight="1" x14ac:dyDescent="0.25">
      <c r="A182" s="3"/>
      <c r="B182" s="141" t="s">
        <v>123</v>
      </c>
      <c r="C182" s="145">
        <v>0</v>
      </c>
      <c r="D182" s="143">
        <v>1.7058699315406135E-4</v>
      </c>
      <c r="E182" s="146">
        <v>0</v>
      </c>
      <c r="F182" s="143">
        <v>4.0476244273433435E-4</v>
      </c>
      <c r="G182" s="143">
        <v>2.3812905115241137E-3</v>
      </c>
      <c r="H182" s="144">
        <v>5.3574376474075942E-4</v>
      </c>
      <c r="I182" s="4"/>
      <c r="J182" s="3"/>
    </row>
    <row r="183" spans="1:10" ht="36" customHeight="1" x14ac:dyDescent="0.25">
      <c r="A183" s="3"/>
      <c r="B183" s="141" t="s">
        <v>124</v>
      </c>
      <c r="C183" s="142">
        <v>9.3180905027426507E-3</v>
      </c>
      <c r="D183" s="143">
        <v>4.3554836232127976E-2</v>
      </c>
      <c r="E183" s="143">
        <v>0.1079918860476574</v>
      </c>
      <c r="F183" s="143">
        <v>0.40709574880932559</v>
      </c>
      <c r="G183" s="143">
        <v>0.80109995775596432</v>
      </c>
      <c r="H183" s="144">
        <v>0.25122994453432196</v>
      </c>
      <c r="I183" s="4"/>
      <c r="J183" s="3"/>
    </row>
    <row r="184" spans="1:10" ht="48" customHeight="1" x14ac:dyDescent="0.25">
      <c r="A184" s="3"/>
      <c r="B184" s="141" t="s">
        <v>125</v>
      </c>
      <c r="C184" s="142">
        <v>0.9799137314891686</v>
      </c>
      <c r="D184" s="143">
        <v>0.93832225687977644</v>
      </c>
      <c r="E184" s="143">
        <v>0.88105241811232615</v>
      </c>
      <c r="F184" s="143">
        <v>0.57937549889760365</v>
      </c>
      <c r="G184" s="143">
        <v>6.1681425390796171E-2</v>
      </c>
      <c r="H184" s="144">
        <v>0.71336520401905967</v>
      </c>
      <c r="I184" s="4"/>
      <c r="J184" s="3"/>
    </row>
    <row r="185" spans="1:10" ht="36" customHeight="1" x14ac:dyDescent="0.25">
      <c r="A185" s="3"/>
      <c r="B185" s="141" t="s">
        <v>161</v>
      </c>
      <c r="C185" s="142">
        <v>5.3295629674151163E-3</v>
      </c>
      <c r="D185" s="143">
        <v>8.9393784256716867E-3</v>
      </c>
      <c r="E185" s="143">
        <v>3.8218937360883038E-3</v>
      </c>
      <c r="F185" s="143">
        <v>5.942683230957287E-3</v>
      </c>
      <c r="G185" s="143">
        <v>1.795271464954711E-4</v>
      </c>
      <c r="H185" s="144">
        <v>4.9785091919564827E-3</v>
      </c>
      <c r="I185" s="4"/>
      <c r="J185" s="3"/>
    </row>
    <row r="186" spans="1:10" ht="48" customHeight="1" x14ac:dyDescent="0.25">
      <c r="A186" s="3"/>
      <c r="B186" s="141" t="s">
        <v>126</v>
      </c>
      <c r="C186" s="142">
        <v>3.337163431124624E-3</v>
      </c>
      <c r="D186" s="143">
        <v>8.081189885543268E-3</v>
      </c>
      <c r="E186" s="143">
        <v>6.0379207857144367E-3</v>
      </c>
      <c r="F186" s="143">
        <v>5.1206510078753639E-3</v>
      </c>
      <c r="G186" s="143">
        <v>6.9583505256254593E-3</v>
      </c>
      <c r="H186" s="144">
        <v>5.8288616722391804E-3</v>
      </c>
      <c r="I186" s="4"/>
      <c r="J186" s="3"/>
    </row>
    <row r="187" spans="1:10" ht="36" customHeight="1" x14ac:dyDescent="0.25">
      <c r="A187" s="3"/>
      <c r="B187" s="141" t="s">
        <v>127</v>
      </c>
      <c r="C187" s="145">
        <v>0</v>
      </c>
      <c r="D187" s="146">
        <v>0</v>
      </c>
      <c r="E187" s="143">
        <v>7.1093663001272527E-5</v>
      </c>
      <c r="F187" s="146">
        <v>0</v>
      </c>
      <c r="G187" s="143">
        <v>7.4388305823638963E-3</v>
      </c>
      <c r="H187" s="144">
        <v>1.3410572820758266E-3</v>
      </c>
      <c r="I187" s="4"/>
      <c r="J187" s="3"/>
    </row>
    <row r="188" spans="1:10" ht="48" customHeight="1" thickBot="1" x14ac:dyDescent="0.3">
      <c r="A188" s="3"/>
      <c r="B188" s="148" t="s">
        <v>128</v>
      </c>
      <c r="C188" s="149">
        <v>3.4226469738485465</v>
      </c>
      <c r="D188" s="150">
        <v>2.7508430207248913</v>
      </c>
      <c r="E188" s="150">
        <v>2.7180779870419123</v>
      </c>
      <c r="F188" s="150">
        <v>1.9079226891821668</v>
      </c>
      <c r="G188" s="151">
        <v>0.90401455568491484</v>
      </c>
      <c r="H188" s="152">
        <v>2.3974215478634204</v>
      </c>
      <c r="I188" s="3"/>
      <c r="J188" s="3"/>
    </row>
    <row r="189" spans="1:10" s="3" customFormat="1" ht="15.75" thickTop="1" x14ac:dyDescent="0.25">
      <c r="B189" s="17"/>
      <c r="C189" s="4"/>
      <c r="D189" s="4"/>
      <c r="E189" s="4"/>
      <c r="F189" s="4"/>
      <c r="G189" s="4"/>
      <c r="H189" s="4"/>
    </row>
    <row r="190" spans="1:10" s="3" customFormat="1" x14ac:dyDescent="0.25"/>
  </sheetData>
  <mergeCells count="30">
    <mergeCell ref="C43:D43"/>
    <mergeCell ref="C44:C47"/>
    <mergeCell ref="B72:H72"/>
    <mergeCell ref="B74:B75"/>
    <mergeCell ref="C6:I6"/>
    <mergeCell ref="C7:D8"/>
    <mergeCell ref="C30:E30"/>
    <mergeCell ref="C32:C33"/>
    <mergeCell ref="C34:D34"/>
    <mergeCell ref="E7:F7"/>
    <mergeCell ref="H7:H8"/>
    <mergeCell ref="I7:I8"/>
    <mergeCell ref="C9:C10"/>
    <mergeCell ref="C11:I11"/>
    <mergeCell ref="C74:H74"/>
    <mergeCell ref="C18:I18"/>
    <mergeCell ref="C19:D20"/>
    <mergeCell ref="E19:F19"/>
    <mergeCell ref="H19:H20"/>
    <mergeCell ref="I19:I20"/>
    <mergeCell ref="C21:C22"/>
    <mergeCell ref="C23:I23"/>
    <mergeCell ref="C35:D35"/>
    <mergeCell ref="C36:D36"/>
    <mergeCell ref="C37:D37"/>
    <mergeCell ref="C38:D38"/>
    <mergeCell ref="C39:D39"/>
    <mergeCell ref="C40:D40"/>
    <mergeCell ref="C41:D41"/>
    <mergeCell ref="C42:D42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2014-07-28T01:32:50Z</cp:lastPrinted>
  <dcterms:created xsi:type="dcterms:W3CDTF">2013-08-06T13:22:30Z</dcterms:created>
  <dcterms:modified xsi:type="dcterms:W3CDTF">2014-07-28T01:33:01Z</dcterms:modified>
</cp:coreProperties>
</file>